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F307" i="9"/>
  <c r="E307" i="9"/>
  <c r="B307" i="9" s="1"/>
  <c r="H306" i="9"/>
  <c r="G306" i="9"/>
  <c r="E306" i="9" s="1"/>
  <c r="B306" i="9" s="1"/>
  <c r="F306" i="9"/>
  <c r="H305" i="9"/>
  <c r="G305" i="9"/>
  <c r="E305" i="9" s="1"/>
  <c r="B305" i="9" s="1"/>
  <c r="F305" i="9"/>
  <c r="H304" i="9"/>
  <c r="E304" i="9" s="1"/>
  <c r="B304" i="9" s="1"/>
  <c r="G304" i="9"/>
  <c r="F304" i="9"/>
  <c r="H303" i="9"/>
  <c r="G303" i="9"/>
  <c r="E303" i="9" s="1"/>
  <c r="B303" i="9" s="1"/>
  <c r="F303" i="9"/>
  <c r="H302" i="9"/>
  <c r="E302" i="9" s="1"/>
  <c r="B302" i="9" s="1"/>
  <c r="G302" i="9"/>
  <c r="F302" i="9"/>
  <c r="H301" i="9"/>
  <c r="G301" i="9"/>
  <c r="E301" i="9" s="1"/>
  <c r="B301" i="9" s="1"/>
  <c r="F301" i="9"/>
  <c r="H300" i="9"/>
  <c r="G300" i="9"/>
  <c r="E300" i="9" s="1"/>
  <c r="B300" i="9" s="1"/>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E292" i="9" s="1"/>
  <c r="B292" i="9" s="1"/>
  <c r="F292" i="9"/>
  <c r="F291" i="9"/>
  <c r="F290" i="9"/>
  <c r="H289" i="9"/>
  <c r="G289" i="9"/>
  <c r="F289" i="9"/>
  <c r="E289" i="9"/>
  <c r="B289" i="9" s="1"/>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7" i="9" s="1"/>
  <c r="F276" i="9"/>
  <c r="L275" i="9"/>
  <c r="F275" i="9" s="1"/>
  <c r="H275" i="9"/>
  <c r="F274" i="9"/>
  <c r="I273" i="9"/>
  <c r="H273" i="9"/>
  <c r="F273" i="9"/>
  <c r="E272" i="9"/>
  <c r="M271" i="9"/>
  <c r="F271" i="9" s="1"/>
  <c r="B271" i="9" s="1"/>
  <c r="L271" i="9"/>
  <c r="E271" i="9"/>
  <c r="M270" i="9"/>
  <c r="L270" i="9"/>
  <c r="E270" i="9"/>
  <c r="M269" i="9"/>
  <c r="F269" i="9" s="1"/>
  <c r="B269" i="9" s="1"/>
  <c r="L269" i="9"/>
  <c r="E269" i="9"/>
  <c r="M268" i="9"/>
  <c r="L268" i="9"/>
  <c r="E268" i="9"/>
  <c r="M267" i="9"/>
  <c r="F267" i="9" s="1"/>
  <c r="B267" i="9" s="1"/>
  <c r="L267" i="9"/>
  <c r="E267" i="9"/>
  <c r="M266" i="9"/>
  <c r="L266" i="9"/>
  <c r="E266" i="9"/>
  <c r="M265" i="9"/>
  <c r="L265" i="9"/>
  <c r="F265" i="9"/>
  <c r="B265" i="9" s="1"/>
  <c r="E265" i="9"/>
  <c r="M264" i="9"/>
  <c r="L264" i="9"/>
  <c r="F264" i="9" s="1"/>
  <c r="E264" i="9"/>
  <c r="M263" i="9"/>
  <c r="F263" i="9" s="1"/>
  <c r="B263" i="9" s="1"/>
  <c r="L263" i="9"/>
  <c r="E263" i="9"/>
  <c r="M262" i="9"/>
  <c r="L262" i="9"/>
  <c r="E262" i="9"/>
  <c r="M261" i="9"/>
  <c r="F261" i="9" s="1"/>
  <c r="B261" i="9" s="1"/>
  <c r="L261" i="9"/>
  <c r="E261" i="9"/>
  <c r="M260" i="9"/>
  <c r="L260" i="9"/>
  <c r="E260" i="9"/>
  <c r="M259" i="9"/>
  <c r="F259" i="9" s="1"/>
  <c r="B259" i="9" s="1"/>
  <c r="L259" i="9"/>
  <c r="E259" i="9"/>
  <c r="M258" i="9"/>
  <c r="L258" i="9"/>
  <c r="E258" i="9"/>
  <c r="M257" i="9"/>
  <c r="F257" i="9" s="1"/>
  <c r="B257" i="9" s="1"/>
  <c r="L257" i="9"/>
  <c r="E257" i="9"/>
  <c r="M256" i="9"/>
  <c r="L256" i="9"/>
  <c r="E256" i="9"/>
  <c r="M255" i="9"/>
  <c r="F255" i="9" s="1"/>
  <c r="B255" i="9" s="1"/>
  <c r="L255" i="9"/>
  <c r="E255" i="9"/>
  <c r="M254" i="9"/>
  <c r="L254" i="9"/>
  <c r="E254" i="9"/>
  <c r="M253" i="9"/>
  <c r="L253" i="9"/>
  <c r="F253" i="9"/>
  <c r="B253" i="9" s="1"/>
  <c r="E253" i="9"/>
  <c r="M252" i="9"/>
  <c r="L252" i="9"/>
  <c r="F252" i="9" s="1"/>
  <c r="E252" i="9"/>
  <c r="B252" i="9" s="1"/>
  <c r="M251" i="9"/>
  <c r="F251" i="9" s="1"/>
  <c r="B251" i="9" s="1"/>
  <c r="L251" i="9"/>
  <c r="E251" i="9"/>
  <c r="M250" i="9"/>
  <c r="L250" i="9"/>
  <c r="F250" i="9" s="1"/>
  <c r="E250" i="9"/>
  <c r="B250" i="9" s="1"/>
  <c r="M249" i="9"/>
  <c r="L249" i="9"/>
  <c r="F249" i="9"/>
  <c r="B249" i="9" s="1"/>
  <c r="E249" i="9"/>
  <c r="M248" i="9"/>
  <c r="L248" i="9"/>
  <c r="F248" i="9" s="1"/>
  <c r="E248" i="9"/>
  <c r="M247" i="9"/>
  <c r="F247" i="9" s="1"/>
  <c r="B247" i="9" s="1"/>
  <c r="L247" i="9"/>
  <c r="E247" i="9"/>
  <c r="M246" i="9"/>
  <c r="L246" i="9"/>
  <c r="F246" i="9" s="1"/>
  <c r="E246" i="9"/>
  <c r="M245" i="9"/>
  <c r="L245" i="9"/>
  <c r="F245" i="9"/>
  <c r="B245" i="9" s="1"/>
  <c r="E245" i="9"/>
  <c r="M244" i="9"/>
  <c r="L244" i="9"/>
  <c r="F244" i="9" s="1"/>
  <c r="E244" i="9"/>
  <c r="B244" i="9" s="1"/>
  <c r="M243" i="9"/>
  <c r="F243" i="9" s="1"/>
  <c r="B243" i="9" s="1"/>
  <c r="L243" i="9"/>
  <c r="E243" i="9"/>
  <c r="M242" i="9"/>
  <c r="L242" i="9"/>
  <c r="F242" i="9" s="1"/>
  <c r="E242" i="9"/>
  <c r="B242" i="9" s="1"/>
  <c r="M241" i="9"/>
  <c r="L241" i="9"/>
  <c r="F241" i="9"/>
  <c r="B241" i="9" s="1"/>
  <c r="E241" i="9"/>
  <c r="M240" i="9"/>
  <c r="L240" i="9"/>
  <c r="F240" i="9" s="1"/>
  <c r="E240" i="9"/>
  <c r="M239" i="9"/>
  <c r="F239" i="9" s="1"/>
  <c r="B239" i="9" s="1"/>
  <c r="L239" i="9"/>
  <c r="E239" i="9"/>
  <c r="M238" i="9"/>
  <c r="L238" i="9"/>
  <c r="F238" i="9" s="1"/>
  <c r="E238" i="9"/>
  <c r="M237" i="9"/>
  <c r="L237" i="9"/>
  <c r="F237" i="9"/>
  <c r="B237" i="9" s="1"/>
  <c r="E237" i="9"/>
  <c r="M236" i="9"/>
  <c r="L236" i="9"/>
  <c r="F236" i="9" s="1"/>
  <c r="E236" i="9"/>
  <c r="B236" i="9" s="1"/>
  <c r="M235" i="9"/>
  <c r="F235" i="9" s="1"/>
  <c r="B235" i="9" s="1"/>
  <c r="L235" i="9"/>
  <c r="E235" i="9"/>
  <c r="M234" i="9"/>
  <c r="L234" i="9"/>
  <c r="F234" i="9" s="1"/>
  <c r="E234" i="9"/>
  <c r="B234" i="9" s="1"/>
  <c r="M233" i="9"/>
  <c r="L233" i="9"/>
  <c r="F233" i="9"/>
  <c r="B233" i="9" s="1"/>
  <c r="E233" i="9"/>
  <c r="M232" i="9"/>
  <c r="L232" i="9"/>
  <c r="F232" i="9" s="1"/>
  <c r="E232" i="9"/>
  <c r="M231" i="9"/>
  <c r="F231" i="9" s="1"/>
  <c r="B231" i="9" s="1"/>
  <c r="L231" i="9"/>
  <c r="E231" i="9"/>
  <c r="M230" i="9"/>
  <c r="L230" i="9"/>
  <c r="F230" i="9" s="1"/>
  <c r="E230" i="9"/>
  <c r="M229" i="9"/>
  <c r="L229" i="9"/>
  <c r="F229" i="9"/>
  <c r="B229" i="9" s="1"/>
  <c r="E229" i="9"/>
  <c r="M228" i="9"/>
  <c r="L228" i="9"/>
  <c r="F228" i="9" s="1"/>
  <c r="E228" i="9"/>
  <c r="B228" i="9" s="1"/>
  <c r="M227" i="9"/>
  <c r="F227" i="9" s="1"/>
  <c r="B227" i="9" s="1"/>
  <c r="L227" i="9"/>
  <c r="E227" i="9"/>
  <c r="M226" i="9"/>
  <c r="L226" i="9"/>
  <c r="F226" i="9" s="1"/>
  <c r="E226" i="9"/>
  <c r="B226" i="9" s="1"/>
  <c r="M225" i="9"/>
  <c r="L225" i="9"/>
  <c r="F225" i="9"/>
  <c r="B225" i="9" s="1"/>
  <c r="E225" i="9"/>
  <c r="M224" i="9"/>
  <c r="L224" i="9"/>
  <c r="F224" i="9" s="1"/>
  <c r="E224" i="9"/>
  <c r="M223" i="9"/>
  <c r="F223" i="9" s="1"/>
  <c r="B223" i="9" s="1"/>
  <c r="L223" i="9"/>
  <c r="E223" i="9"/>
  <c r="M222" i="9"/>
  <c r="L222" i="9"/>
  <c r="F222" i="9" s="1"/>
  <c r="E222" i="9"/>
  <c r="M221" i="9"/>
  <c r="F221" i="9" s="1"/>
  <c r="B221" i="9" s="1"/>
  <c r="L221" i="9"/>
  <c r="E221" i="9"/>
  <c r="M220" i="9"/>
  <c r="L220" i="9"/>
  <c r="F220" i="9" s="1"/>
  <c r="E220" i="9"/>
  <c r="M219" i="9"/>
  <c r="F219" i="9" s="1"/>
  <c r="B219" i="9" s="1"/>
  <c r="L219" i="9"/>
  <c r="E219" i="9"/>
  <c r="M218" i="9"/>
  <c r="L218" i="9"/>
  <c r="F218" i="9" s="1"/>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G147" i="9"/>
  <c r="F147" i="9"/>
  <c r="H146" i="9"/>
  <c r="G146" i="9"/>
  <c r="E146" i="9" s="1"/>
  <c r="B146" i="9" s="1"/>
  <c r="F146" i="9"/>
  <c r="H145" i="9"/>
  <c r="E145" i="9" s="1"/>
  <c r="B145" i="9" s="1"/>
  <c r="G145" i="9"/>
  <c r="F145" i="9"/>
  <c r="H144" i="9"/>
  <c r="E144" i="9" s="1"/>
  <c r="B144" i="9" s="1"/>
  <c r="G144" i="9"/>
  <c r="F144" i="9"/>
  <c r="F143" i="9"/>
  <c r="H142" i="9"/>
  <c r="G142" i="9"/>
  <c r="F142" i="9"/>
  <c r="H141" i="9"/>
  <c r="E141" i="9" s="1"/>
  <c r="B141" i="9" s="1"/>
  <c r="G141" i="9"/>
  <c r="F141" i="9"/>
  <c r="H140" i="9"/>
  <c r="E140" i="9" s="1"/>
  <c r="B140" i="9" s="1"/>
  <c r="G140" i="9"/>
  <c r="F140" i="9"/>
  <c r="H139" i="9"/>
  <c r="G139" i="9"/>
  <c r="E139" i="9" s="1"/>
  <c r="B139" i="9" s="1"/>
  <c r="F139" i="9"/>
  <c r="H138" i="9"/>
  <c r="G138" i="9"/>
  <c r="E138" i="9" s="1"/>
  <c r="B138" i="9" s="1"/>
  <c r="F138" i="9"/>
  <c r="H137" i="9"/>
  <c r="E137" i="9" s="1"/>
  <c r="B137" i="9" s="1"/>
  <c r="G137" i="9"/>
  <c r="F137" i="9"/>
  <c r="H136" i="9"/>
  <c r="E136" i="9" s="1"/>
  <c r="B136" i="9" s="1"/>
  <c r="G136" i="9"/>
  <c r="F136" i="9"/>
  <c r="H135" i="9"/>
  <c r="G135" i="9"/>
  <c r="F135" i="9"/>
  <c r="H134" i="9"/>
  <c r="G134" i="9"/>
  <c r="E134" i="9" s="1"/>
  <c r="B134" i="9" s="1"/>
  <c r="F134" i="9"/>
  <c r="H133" i="9"/>
  <c r="E133" i="9" s="1"/>
  <c r="B133" i="9" s="1"/>
  <c r="G133" i="9"/>
  <c r="F133" i="9"/>
  <c r="H132" i="9"/>
  <c r="G132" i="9"/>
  <c r="F132" i="9"/>
  <c r="E132" i="9"/>
  <c r="B132" i="9" s="1"/>
  <c r="H131" i="9"/>
  <c r="G131" i="9"/>
  <c r="E131" i="9" s="1"/>
  <c r="B131" i="9" s="1"/>
  <c r="F131" i="9"/>
  <c r="H130" i="9"/>
  <c r="G130" i="9"/>
  <c r="F130" i="9"/>
  <c r="H129" i="9"/>
  <c r="G129" i="9"/>
  <c r="E129" i="9" s="1"/>
  <c r="B129" i="9" s="1"/>
  <c r="F129" i="9"/>
  <c r="H128" i="9"/>
  <c r="G128" i="9"/>
  <c r="F128" i="9"/>
  <c r="E128" i="9"/>
  <c r="B128" i="9" s="1"/>
  <c r="H127" i="9"/>
  <c r="E127" i="9" s="1"/>
  <c r="B127" i="9" s="1"/>
  <c r="G127" i="9"/>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G121" i="9"/>
  <c r="E121" i="9" s="1"/>
  <c r="B121" i="9" s="1"/>
  <c r="F121" i="9"/>
  <c r="H120" i="9"/>
  <c r="G120" i="9"/>
  <c r="F120" i="9"/>
  <c r="E120" i="9"/>
  <c r="B120" i="9" s="1"/>
  <c r="H119" i="9"/>
  <c r="E119" i="9" s="1"/>
  <c r="B119" i="9" s="1"/>
  <c r="G119" i="9"/>
  <c r="F119" i="9"/>
  <c r="H118" i="9"/>
  <c r="G118" i="9"/>
  <c r="E118" i="9" s="1"/>
  <c r="B118" i="9" s="1"/>
  <c r="F118" i="9"/>
  <c r="H117" i="9"/>
  <c r="G117" i="9"/>
  <c r="E117" i="9" s="1"/>
  <c r="F117" i="9"/>
  <c r="B117" i="9"/>
  <c r="H116" i="9"/>
  <c r="G116" i="9"/>
  <c r="F116" i="9"/>
  <c r="E116" i="9"/>
  <c r="B116" i="9" s="1"/>
  <c r="H115" i="9"/>
  <c r="E115" i="9" s="1"/>
  <c r="G115" i="9"/>
  <c r="F115" i="9"/>
  <c r="H114" i="9"/>
  <c r="G114" i="9"/>
  <c r="E114" i="9" s="1"/>
  <c r="B114" i="9" s="1"/>
  <c r="F114" i="9"/>
  <c r="H113" i="9"/>
  <c r="G113" i="9"/>
  <c r="F113" i="9"/>
  <c r="H112" i="9"/>
  <c r="G112" i="9"/>
  <c r="F112" i="9"/>
  <c r="E112" i="9"/>
  <c r="B112" i="9" s="1"/>
  <c r="H111" i="9"/>
  <c r="E111" i="9" s="1"/>
  <c r="B111" i="9" s="1"/>
  <c r="G111" i="9"/>
  <c r="F111" i="9"/>
  <c r="H110" i="9"/>
  <c r="G110" i="9"/>
  <c r="E110" i="9" s="1"/>
  <c r="B110" i="9" s="1"/>
  <c r="F110" i="9"/>
  <c r="H109" i="9"/>
  <c r="G109" i="9"/>
  <c r="F109" i="9"/>
  <c r="H108" i="9"/>
  <c r="G108" i="9"/>
  <c r="F108" i="9"/>
  <c r="E108" i="9"/>
  <c r="B108" i="9" s="1"/>
  <c r="H107" i="9"/>
  <c r="E107" i="9" s="1"/>
  <c r="B107" i="9" s="1"/>
  <c r="G107" i="9"/>
  <c r="F107" i="9"/>
  <c r="H106" i="9"/>
  <c r="G106" i="9"/>
  <c r="F106" i="9"/>
  <c r="E106" i="9"/>
  <c r="B106" i="9" s="1"/>
  <c r="H105" i="9"/>
  <c r="G105" i="9"/>
  <c r="F105" i="9"/>
  <c r="H104" i="9"/>
  <c r="G104" i="9"/>
  <c r="F104" i="9"/>
  <c r="E104" i="9"/>
  <c r="B104" i="9" s="1"/>
  <c r="H103" i="9"/>
  <c r="E103" i="9" s="1"/>
  <c r="B103" i="9" s="1"/>
  <c r="G103" i="9"/>
  <c r="F103" i="9"/>
  <c r="H102" i="9"/>
  <c r="G102" i="9"/>
  <c r="F102" i="9"/>
  <c r="H101" i="9"/>
  <c r="G101" i="9"/>
  <c r="F101" i="9"/>
  <c r="H100" i="9"/>
  <c r="G100" i="9"/>
  <c r="E100" i="9" s="1"/>
  <c r="B100" i="9" s="1"/>
  <c r="F100" i="9"/>
  <c r="H99" i="9"/>
  <c r="E99" i="9" s="1"/>
  <c r="B99" i="9" s="1"/>
  <c r="G99" i="9"/>
  <c r="F99" i="9"/>
  <c r="H98" i="9"/>
  <c r="G98" i="9"/>
  <c r="E98" i="9" s="1"/>
  <c r="B98" i="9" s="1"/>
  <c r="F98" i="9"/>
  <c r="H97" i="9"/>
  <c r="G97" i="9"/>
  <c r="F97" i="9"/>
  <c r="H96" i="9"/>
  <c r="G96" i="9"/>
  <c r="E96" i="9" s="1"/>
  <c r="B96" i="9" s="1"/>
  <c r="F96" i="9"/>
  <c r="H95" i="9"/>
  <c r="E95" i="9" s="1"/>
  <c r="B95" i="9" s="1"/>
  <c r="G95" i="9"/>
  <c r="F95" i="9"/>
  <c r="H94" i="9"/>
  <c r="G94" i="9"/>
  <c r="E94" i="9" s="1"/>
  <c r="B94" i="9" s="1"/>
  <c r="F94" i="9"/>
  <c r="H93" i="9"/>
  <c r="G93" i="9"/>
  <c r="F93" i="9"/>
  <c r="H92" i="9"/>
  <c r="G92" i="9"/>
  <c r="E92" i="9" s="1"/>
  <c r="B92" i="9" s="1"/>
  <c r="F92" i="9"/>
  <c r="H91" i="9"/>
  <c r="E91" i="9" s="1"/>
  <c r="B91" i="9" s="1"/>
  <c r="G91" i="9"/>
  <c r="F91" i="9"/>
  <c r="H90" i="9"/>
  <c r="G90" i="9"/>
  <c r="E90" i="9" s="1"/>
  <c r="B90" i="9" s="1"/>
  <c r="F90" i="9"/>
  <c r="H89" i="9"/>
  <c r="G89" i="9"/>
  <c r="F89" i="9"/>
  <c r="H88" i="9"/>
  <c r="G88" i="9"/>
  <c r="E88" i="9" s="1"/>
  <c r="B88" i="9" s="1"/>
  <c r="F88" i="9"/>
  <c r="H87" i="9"/>
  <c r="E87" i="9" s="1"/>
  <c r="B87" i="9" s="1"/>
  <c r="G87" i="9"/>
  <c r="F87" i="9"/>
  <c r="H86" i="9"/>
  <c r="G86" i="9"/>
  <c r="E86" i="9" s="1"/>
  <c r="B86" i="9" s="1"/>
  <c r="F86" i="9"/>
  <c r="H85" i="9"/>
  <c r="G85" i="9"/>
  <c r="F85" i="9"/>
  <c r="H84" i="9"/>
  <c r="G84" i="9"/>
  <c r="E84" i="9" s="1"/>
  <c r="B84" i="9" s="1"/>
  <c r="F84" i="9"/>
  <c r="H83" i="9"/>
  <c r="E83" i="9" s="1"/>
  <c r="B83" i="9" s="1"/>
  <c r="G83" i="9"/>
  <c r="F83" i="9"/>
  <c r="H82" i="9"/>
  <c r="G82" i="9"/>
  <c r="E82" i="9" s="1"/>
  <c r="B82" i="9" s="1"/>
  <c r="F82" i="9"/>
  <c r="H81" i="9"/>
  <c r="G81" i="9"/>
  <c r="F81" i="9"/>
  <c r="H80" i="9"/>
  <c r="G80" i="9"/>
  <c r="E80" i="9" s="1"/>
  <c r="B80" i="9" s="1"/>
  <c r="F80" i="9"/>
  <c r="H79" i="9"/>
  <c r="E79" i="9" s="1"/>
  <c r="B79" i="9" s="1"/>
  <c r="G79" i="9"/>
  <c r="F79" i="9"/>
  <c r="H78" i="9"/>
  <c r="G78" i="9"/>
  <c r="E78" i="9" s="1"/>
  <c r="B78" i="9" s="1"/>
  <c r="F78" i="9"/>
  <c r="H77" i="9"/>
  <c r="G77" i="9"/>
  <c r="F77" i="9"/>
  <c r="H76" i="9"/>
  <c r="G76" i="9"/>
  <c r="E76" i="9" s="1"/>
  <c r="B76" i="9" s="1"/>
  <c r="F76" i="9"/>
  <c r="H75" i="9"/>
  <c r="E75" i="9" s="1"/>
  <c r="B75" i="9" s="1"/>
  <c r="G75" i="9"/>
  <c r="F75" i="9"/>
  <c r="H74" i="9"/>
  <c r="G74" i="9"/>
  <c r="E74" i="9" s="1"/>
  <c r="B74" i="9" s="1"/>
  <c r="F74" i="9"/>
  <c r="H73" i="9"/>
  <c r="G73" i="9"/>
  <c r="F73" i="9"/>
  <c r="E73" i="9"/>
  <c r="B73" i="9" s="1"/>
  <c r="H72" i="9"/>
  <c r="E72" i="9" s="1"/>
  <c r="B72" i="9" s="1"/>
  <c r="G72" i="9"/>
  <c r="F72" i="9"/>
  <c r="H71" i="9"/>
  <c r="G71" i="9"/>
  <c r="E71" i="9" s="1"/>
  <c r="B71" i="9" s="1"/>
  <c r="F71" i="9"/>
  <c r="H70" i="9"/>
  <c r="G70" i="9"/>
  <c r="E70" i="9" s="1"/>
  <c r="B70" i="9" s="1"/>
  <c r="F70" i="9"/>
  <c r="H69" i="9"/>
  <c r="G69" i="9"/>
  <c r="F69" i="9"/>
  <c r="E69" i="9"/>
  <c r="B69" i="9" s="1"/>
  <c r="H68" i="9"/>
  <c r="E68" i="9" s="1"/>
  <c r="B68" i="9" s="1"/>
  <c r="G68" i="9"/>
  <c r="F68" i="9"/>
  <c r="H67" i="9"/>
  <c r="G67" i="9"/>
  <c r="E67" i="9" s="1"/>
  <c r="B67" i="9" s="1"/>
  <c r="F67" i="9"/>
  <c r="H66" i="9"/>
  <c r="G66" i="9"/>
  <c r="E66" i="9" s="1"/>
  <c r="B66" i="9" s="1"/>
  <c r="F66" i="9"/>
  <c r="H65" i="9"/>
  <c r="G65" i="9"/>
  <c r="F65" i="9"/>
  <c r="E65" i="9"/>
  <c r="B65" i="9" s="1"/>
  <c r="H64" i="9"/>
  <c r="E64" i="9" s="1"/>
  <c r="B64" i="9" s="1"/>
  <c r="G64" i="9"/>
  <c r="F64" i="9"/>
  <c r="H63" i="9"/>
  <c r="G63" i="9"/>
  <c r="E63" i="9" s="1"/>
  <c r="B63" i="9" s="1"/>
  <c r="F63" i="9"/>
  <c r="H62" i="9"/>
  <c r="G62" i="9"/>
  <c r="E62" i="9" s="1"/>
  <c r="B62" i="9" s="1"/>
  <c r="F62" i="9"/>
  <c r="H61" i="9"/>
  <c r="G61" i="9"/>
  <c r="F61" i="9"/>
  <c r="E61" i="9"/>
  <c r="B61" i="9" s="1"/>
  <c r="H60" i="9"/>
  <c r="E60" i="9" s="1"/>
  <c r="B60" i="9" s="1"/>
  <c r="G60" i="9"/>
  <c r="F60" i="9"/>
  <c r="H59" i="9"/>
  <c r="G59" i="9"/>
  <c r="E59" i="9" s="1"/>
  <c r="B59" i="9" s="1"/>
  <c r="F59" i="9"/>
  <c r="H58" i="9"/>
  <c r="G58" i="9"/>
  <c r="E58" i="9" s="1"/>
  <c r="B58" i="9" s="1"/>
  <c r="F58" i="9"/>
  <c r="H57" i="9"/>
  <c r="G57" i="9"/>
  <c r="F57" i="9"/>
  <c r="E57" i="9"/>
  <c r="B57" i="9" s="1"/>
  <c r="H56" i="9"/>
  <c r="E56" i="9" s="1"/>
  <c r="B56" i="9" s="1"/>
  <c r="G56" i="9"/>
  <c r="F56" i="9"/>
  <c r="H55" i="9"/>
  <c r="G55" i="9"/>
  <c r="E55" i="9" s="1"/>
  <c r="B55" i="9" s="1"/>
  <c r="F55" i="9"/>
  <c r="H54" i="9"/>
  <c r="G54" i="9"/>
  <c r="E54" i="9" s="1"/>
  <c r="B54" i="9" s="1"/>
  <c r="F54" i="9"/>
  <c r="H53" i="9"/>
  <c r="G53" i="9"/>
  <c r="F53" i="9"/>
  <c r="E53" i="9"/>
  <c r="B53" i="9" s="1"/>
  <c r="H52" i="9"/>
  <c r="E52" i="9" s="1"/>
  <c r="B52" i="9" s="1"/>
  <c r="G52" i="9"/>
  <c r="F52" i="9"/>
  <c r="H51" i="9"/>
  <c r="G51" i="9"/>
  <c r="E51" i="9" s="1"/>
  <c r="B51" i="9" s="1"/>
  <c r="F51" i="9"/>
  <c r="H50" i="9"/>
  <c r="G50" i="9"/>
  <c r="E50" i="9" s="1"/>
  <c r="B50" i="9" s="1"/>
  <c r="F50" i="9"/>
  <c r="H49" i="9"/>
  <c r="G49" i="9"/>
  <c r="F49" i="9"/>
  <c r="E49" i="9"/>
  <c r="B49" i="9" s="1"/>
  <c r="H48" i="9"/>
  <c r="E48" i="9" s="1"/>
  <c r="B48" i="9" s="1"/>
  <c r="G48" i="9"/>
  <c r="F48" i="9"/>
  <c r="H47" i="9"/>
  <c r="G47" i="9"/>
  <c r="E47" i="9" s="1"/>
  <c r="B47" i="9" s="1"/>
  <c r="F47" i="9"/>
  <c r="H46" i="9"/>
  <c r="G46" i="9"/>
  <c r="E46" i="9" s="1"/>
  <c r="B46" i="9" s="1"/>
  <c r="F46" i="9"/>
  <c r="H45" i="9"/>
  <c r="E45" i="9" s="1"/>
  <c r="B45" i="9" s="1"/>
  <c r="G45" i="9"/>
  <c r="F45" i="9"/>
  <c r="H44" i="9"/>
  <c r="G44" i="9"/>
  <c r="E44" i="9" s="1"/>
  <c r="B44" i="9" s="1"/>
  <c r="F44" i="9"/>
  <c r="H43" i="9"/>
  <c r="G43" i="9"/>
  <c r="E43" i="9" s="1"/>
  <c r="B43" i="9" s="1"/>
  <c r="F43" i="9"/>
  <c r="H42" i="9"/>
  <c r="E42" i="9" s="1"/>
  <c r="B42" i="9" s="1"/>
  <c r="G42" i="9"/>
  <c r="F42" i="9"/>
  <c r="H41" i="9"/>
  <c r="E41" i="9" s="1"/>
  <c r="B41" i="9" s="1"/>
  <c r="G41" i="9"/>
  <c r="F41" i="9"/>
  <c r="H40" i="9"/>
  <c r="G40" i="9"/>
  <c r="F40" i="9"/>
  <c r="H39" i="9"/>
  <c r="G39" i="9"/>
  <c r="E39" i="9" s="1"/>
  <c r="B39" i="9" s="1"/>
  <c r="F39" i="9"/>
  <c r="H38" i="9"/>
  <c r="G38" i="9"/>
  <c r="F38" i="9"/>
  <c r="H37" i="9"/>
  <c r="G37" i="9"/>
  <c r="F37" i="9"/>
  <c r="E37" i="9"/>
  <c r="B37" i="9" s="1"/>
  <c r="H36" i="9"/>
  <c r="E36" i="9" s="1"/>
  <c r="B36" i="9" s="1"/>
  <c r="G36" i="9"/>
  <c r="F36" i="9"/>
  <c r="H35" i="9"/>
  <c r="G35" i="9"/>
  <c r="E35" i="9" s="1"/>
  <c r="B35" i="9" s="1"/>
  <c r="F35" i="9"/>
  <c r="H34" i="9"/>
  <c r="G34" i="9"/>
  <c r="F34" i="9"/>
  <c r="H33" i="9"/>
  <c r="G33" i="9"/>
  <c r="F33" i="9"/>
  <c r="H32" i="9"/>
  <c r="G32" i="9"/>
  <c r="F32" i="9"/>
  <c r="H31" i="9"/>
  <c r="E31" i="9" s="1"/>
  <c r="B31" i="9" s="1"/>
  <c r="G31" i="9"/>
  <c r="F31" i="9"/>
  <c r="H30" i="9"/>
  <c r="G30" i="9"/>
  <c r="F30" i="9"/>
  <c r="H29" i="9"/>
  <c r="G29" i="9"/>
  <c r="E29" i="9" s="1"/>
  <c r="B29" i="9" s="1"/>
  <c r="F29" i="9"/>
  <c r="H28" i="9"/>
  <c r="E28" i="9" s="1"/>
  <c r="B28" i="9" s="1"/>
  <c r="G28" i="9"/>
  <c r="F28" i="9"/>
  <c r="H27" i="9"/>
  <c r="G27" i="9"/>
  <c r="E27" i="9" s="1"/>
  <c r="B27" i="9" s="1"/>
  <c r="F27" i="9"/>
  <c r="H26" i="9"/>
  <c r="G26" i="9"/>
  <c r="E26" i="9" s="1"/>
  <c r="B26" i="9" s="1"/>
  <c r="F26" i="9"/>
  <c r="H25" i="9"/>
  <c r="G25" i="9"/>
  <c r="F25" i="9"/>
  <c r="H24" i="9"/>
  <c r="E24" i="9" s="1"/>
  <c r="B24" i="9" s="1"/>
  <c r="G24" i="9"/>
  <c r="F24" i="9"/>
  <c r="H23" i="9"/>
  <c r="G23" i="9"/>
  <c r="F23" i="9"/>
  <c r="H22" i="9"/>
  <c r="G22" i="9"/>
  <c r="E22" i="9" s="1"/>
  <c r="B22" i="9" s="1"/>
  <c r="F22" i="9"/>
  <c r="F21" i="9"/>
  <c r="F4" i="9"/>
  <c r="O3" i="9"/>
  <c r="G275" i="9" s="1"/>
  <c r="E275" i="9" s="1"/>
  <c r="I3" i="9"/>
  <c r="H3" i="9"/>
  <c r="G3" i="9"/>
  <c r="D101" i="8"/>
  <c r="I36" i="3" s="1"/>
  <c r="D95" i="8"/>
  <c r="D90" i="8"/>
  <c r="D85" i="8"/>
  <c r="D80" i="8"/>
  <c r="D75" i="8"/>
  <c r="D70" i="8"/>
  <c r="D65" i="8"/>
  <c r="D60" i="8"/>
  <c r="D55" i="8"/>
  <c r="D50" i="8"/>
  <c r="C1525" i="1" s="1"/>
  <c r="H1525" i="1" s="1"/>
  <c r="D44" i="8"/>
  <c r="D36" i="8"/>
  <c r="D26" i="8"/>
  <c r="D18" i="8"/>
  <c r="C1493" i="1" s="1"/>
  <c r="D8" i="8"/>
  <c r="E44" i="7"/>
  <c r="D44" i="7"/>
  <c r="E39" i="7"/>
  <c r="D39" i="7"/>
  <c r="D38" i="7" s="1"/>
  <c r="E38" i="7"/>
  <c r="E30" i="7"/>
  <c r="D30" i="7"/>
  <c r="E23" i="7"/>
  <c r="E22" i="7" s="1"/>
  <c r="D23" i="7"/>
  <c r="D22"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E245" i="5" s="1"/>
  <c r="D1222" i="1" s="1"/>
  <c r="G1222" i="1" s="1"/>
  <c r="D246" i="5"/>
  <c r="D245" i="5"/>
  <c r="F245" i="5" s="1"/>
  <c r="F244" i="5"/>
  <c r="F243" i="5"/>
  <c r="E242" i="5"/>
  <c r="D1219" i="1" s="1"/>
  <c r="G1219" i="1" s="1"/>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E190" i="5" s="1"/>
  <c r="H310" i="9" s="1"/>
  <c r="D191" i="5"/>
  <c r="D190"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F593" i="4"/>
  <c r="D593" i="4"/>
  <c r="F592" i="4"/>
  <c r="F591" i="4"/>
  <c r="E590" i="4"/>
  <c r="D590" i="4"/>
  <c r="F590" i="4" s="1"/>
  <c r="F589" i="4"/>
  <c r="F588" i="4"/>
  <c r="F587" i="4"/>
  <c r="E587" i="4"/>
  <c r="D587" i="4"/>
  <c r="F586" i="4"/>
  <c r="F585" i="4"/>
  <c r="E585" i="4"/>
  <c r="D585" i="4"/>
  <c r="F584" i="4"/>
  <c r="F583" i="4"/>
  <c r="F582" i="4"/>
  <c r="E581" i="4"/>
  <c r="D581" i="4"/>
  <c r="D580" i="4" s="1"/>
  <c r="F580" i="4" s="1"/>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78" i="1" s="1"/>
  <c r="D485" i="4"/>
  <c r="D484" i="4"/>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F418" i="4"/>
  <c r="E418" i="4"/>
  <c r="D418" i="4"/>
  <c r="E417" i="4"/>
  <c r="D417" i="4"/>
  <c r="E416" i="4"/>
  <c r="D416" i="4"/>
  <c r="D643" i="4" s="1"/>
  <c r="F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E356" i="4"/>
  <c r="E351" i="4" s="1"/>
  <c r="D356" i="4"/>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E304" i="4"/>
  <c r="E299" i="4" s="1"/>
  <c r="D304" i="4"/>
  <c r="D299" i="4" s="1"/>
  <c r="D298" i="4" s="1"/>
  <c r="F303" i="4"/>
  <c r="F302" i="4"/>
  <c r="F301" i="4"/>
  <c r="F300" i="4"/>
  <c r="E300" i="4"/>
  <c r="D300" i="4"/>
  <c r="E298"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E152" i="4" s="1"/>
  <c r="D159" i="4"/>
  <c r="F158" i="4"/>
  <c r="F157" i="4"/>
  <c r="F156" i="4"/>
  <c r="F155" i="4"/>
  <c r="F154" i="4"/>
  <c r="F153" i="4"/>
  <c r="E153" i="4"/>
  <c r="D153" i="4"/>
  <c r="D152"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F128" i="4" s="1"/>
  <c r="D128" i="4"/>
  <c r="F127" i="4"/>
  <c r="F126" i="4"/>
  <c r="E125" i="4"/>
  <c r="F125" i="4"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5" i="1" s="1"/>
  <c r="H25" i="1" s="1"/>
  <c r="D29" i="4"/>
  <c r="F28" i="4"/>
  <c r="F27" i="4"/>
  <c r="F26" i="4"/>
  <c r="F25" i="4"/>
  <c r="F24" i="4"/>
  <c r="F23" i="4"/>
  <c r="E23" i="4"/>
  <c r="D23" i="4"/>
  <c r="F22" i="4"/>
  <c r="F21" i="4"/>
  <c r="F20" i="4"/>
  <c r="F19" i="4"/>
  <c r="F18" i="4"/>
  <c r="F17" i="4"/>
  <c r="E17" i="4"/>
  <c r="D13" i="1" s="1"/>
  <c r="H13" i="1" s="1"/>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G1577" i="1"/>
  <c r="C1577" i="1"/>
  <c r="C1576" i="1"/>
  <c r="H1576" i="1" s="1"/>
  <c r="G1575" i="1"/>
  <c r="C1575" i="1"/>
  <c r="H1575" i="1" s="1"/>
  <c r="C1574" i="1"/>
  <c r="H1573" i="1"/>
  <c r="G1573" i="1"/>
  <c r="C1573" i="1"/>
  <c r="H1572" i="1"/>
  <c r="G1572" i="1"/>
  <c r="C1572" i="1"/>
  <c r="C1571" i="1"/>
  <c r="H1571" i="1" s="1"/>
  <c r="C1570" i="1"/>
  <c r="H1569" i="1"/>
  <c r="G1569" i="1"/>
  <c r="C1569" i="1"/>
  <c r="H1568" i="1"/>
  <c r="G1568" i="1"/>
  <c r="C1568" i="1"/>
  <c r="G1567" i="1"/>
  <c r="C1567" i="1"/>
  <c r="H1567" i="1" s="1"/>
  <c r="C1566" i="1"/>
  <c r="H1565" i="1"/>
  <c r="G1565" i="1"/>
  <c r="C1565" i="1"/>
  <c r="H1564" i="1"/>
  <c r="G1564" i="1"/>
  <c r="C1564" i="1"/>
  <c r="C1563" i="1"/>
  <c r="C1562" i="1"/>
  <c r="H1561" i="1"/>
  <c r="G1561" i="1"/>
  <c r="C1561" i="1"/>
  <c r="G1560" i="1"/>
  <c r="C1560" i="1"/>
  <c r="H1560" i="1" s="1"/>
  <c r="G1559" i="1"/>
  <c r="C1559" i="1"/>
  <c r="H1559" i="1" s="1"/>
  <c r="H1558" i="1"/>
  <c r="C1558" i="1"/>
  <c r="G1558" i="1" s="1"/>
  <c r="H1557" i="1"/>
  <c r="G1557" i="1"/>
  <c r="C1557" i="1"/>
  <c r="G1556" i="1"/>
  <c r="C1556" i="1"/>
  <c r="H1556" i="1" s="1"/>
  <c r="G1555" i="1"/>
  <c r="C1555" i="1"/>
  <c r="H1555" i="1" s="1"/>
  <c r="H1554" i="1"/>
  <c r="C1554" i="1"/>
  <c r="G1554" i="1" s="1"/>
  <c r="H1553" i="1"/>
  <c r="G1553" i="1"/>
  <c r="C1553" i="1"/>
  <c r="G1552" i="1"/>
  <c r="C1552" i="1"/>
  <c r="H1552" i="1" s="1"/>
  <c r="G1551" i="1"/>
  <c r="C1551" i="1"/>
  <c r="H1551" i="1" s="1"/>
  <c r="H1550" i="1"/>
  <c r="C1550" i="1"/>
  <c r="G1550" i="1" s="1"/>
  <c r="H1549" i="1"/>
  <c r="G1549" i="1"/>
  <c r="C1549" i="1"/>
  <c r="G1548" i="1"/>
  <c r="C1548" i="1"/>
  <c r="H1548" i="1" s="1"/>
  <c r="G1547" i="1"/>
  <c r="C1547" i="1"/>
  <c r="H1547" i="1" s="1"/>
  <c r="H1546" i="1"/>
  <c r="C1546" i="1"/>
  <c r="G1546" i="1" s="1"/>
  <c r="H1545" i="1"/>
  <c r="G1545" i="1"/>
  <c r="C1545" i="1"/>
  <c r="G1544" i="1"/>
  <c r="C1544" i="1"/>
  <c r="H1544" i="1" s="1"/>
  <c r="G1543" i="1"/>
  <c r="C1543" i="1"/>
  <c r="H1543" i="1" s="1"/>
  <c r="H1542" i="1"/>
  <c r="C1542" i="1"/>
  <c r="G1542" i="1" s="1"/>
  <c r="H1541" i="1"/>
  <c r="G1541" i="1"/>
  <c r="C1541" i="1"/>
  <c r="G1540" i="1"/>
  <c r="C1540" i="1"/>
  <c r="H1540" i="1" s="1"/>
  <c r="G1539" i="1"/>
  <c r="C1539" i="1"/>
  <c r="H1539" i="1" s="1"/>
  <c r="H1538" i="1"/>
  <c r="C1538" i="1"/>
  <c r="G1538" i="1" s="1"/>
  <c r="H1537" i="1"/>
  <c r="C1537" i="1"/>
  <c r="G1537" i="1" s="1"/>
  <c r="C1536" i="1"/>
  <c r="H1536" i="1" s="1"/>
  <c r="C1535" i="1"/>
  <c r="H1535" i="1" s="1"/>
  <c r="C1534" i="1"/>
  <c r="G1534" i="1" s="1"/>
  <c r="C1533" i="1"/>
  <c r="H1533" i="1" s="1"/>
  <c r="C1532" i="1"/>
  <c r="H1532" i="1" s="1"/>
  <c r="C1531" i="1"/>
  <c r="H1531" i="1" s="1"/>
  <c r="C1530" i="1"/>
  <c r="G1530" i="1" s="1"/>
  <c r="C1529" i="1"/>
  <c r="H1529" i="1" s="1"/>
  <c r="C1528" i="1"/>
  <c r="H1528" i="1" s="1"/>
  <c r="C1527" i="1"/>
  <c r="H1527" i="1" s="1"/>
  <c r="C1526" i="1"/>
  <c r="G1526" i="1" s="1"/>
  <c r="C1523" i="1"/>
  <c r="H1523" i="1" s="1"/>
  <c r="H1522" i="1"/>
  <c r="C1522" i="1"/>
  <c r="G1522" i="1" s="1"/>
  <c r="H1521" i="1"/>
  <c r="G1521" i="1"/>
  <c r="C1521" i="1"/>
  <c r="C1520" i="1"/>
  <c r="H1520" i="1" s="1"/>
  <c r="C1519" i="1"/>
  <c r="H1519" i="1" s="1"/>
  <c r="C1516" i="1"/>
  <c r="C1515" i="1"/>
  <c r="H1515" i="1" s="1"/>
  <c r="C1514" i="1"/>
  <c r="H1513" i="1"/>
  <c r="G1513" i="1"/>
  <c r="C1513" i="1"/>
  <c r="H1512" i="1"/>
  <c r="C1512" i="1"/>
  <c r="G1512" i="1" s="1"/>
  <c r="C1511" i="1"/>
  <c r="C1510" i="1"/>
  <c r="G1510" i="1" s="1"/>
  <c r="C1509" i="1"/>
  <c r="H1509" i="1" s="1"/>
  <c r="C1508" i="1"/>
  <c r="C1507" i="1"/>
  <c r="H1507" i="1" s="1"/>
  <c r="C1506" i="1"/>
  <c r="H1505" i="1"/>
  <c r="G1505" i="1"/>
  <c r="C1505" i="1"/>
  <c r="C1504" i="1"/>
  <c r="G1504" i="1" s="1"/>
  <c r="C1503" i="1"/>
  <c r="C1502" i="1"/>
  <c r="G1502" i="1" s="1"/>
  <c r="C1501" i="1"/>
  <c r="H1501" i="1" s="1"/>
  <c r="C1500" i="1"/>
  <c r="C1498" i="1"/>
  <c r="C1497" i="1"/>
  <c r="H1497" i="1" s="1"/>
  <c r="H1496" i="1"/>
  <c r="C1496" i="1"/>
  <c r="G1496" i="1" s="1"/>
  <c r="C1495" i="1"/>
  <c r="C1494" i="1"/>
  <c r="G1494" i="1" s="1"/>
  <c r="C1492" i="1"/>
  <c r="C1491" i="1"/>
  <c r="H1491" i="1" s="1"/>
  <c r="H1490" i="1"/>
  <c r="G1490" i="1"/>
  <c r="C1490" i="1"/>
  <c r="C1489" i="1"/>
  <c r="G1488" i="1"/>
  <c r="C1488" i="1"/>
  <c r="H1488" i="1" s="1"/>
  <c r="H1487" i="1"/>
  <c r="C1487" i="1"/>
  <c r="G1487" i="1" s="1"/>
  <c r="H1486" i="1"/>
  <c r="G1486" i="1"/>
  <c r="C1486" i="1"/>
  <c r="C1485" i="1"/>
  <c r="C1484" i="1"/>
  <c r="H1484" i="1" s="1"/>
  <c r="C1483" i="1"/>
  <c r="G1483" i="1" s="1"/>
  <c r="H1482" i="1"/>
  <c r="G1482" i="1"/>
  <c r="C1482" i="1"/>
  <c r="G1480" i="1"/>
  <c r="C1480" i="1"/>
  <c r="H1480" i="1" s="1"/>
  <c r="J1479" i="1"/>
  <c r="D1479" i="1"/>
  <c r="C1479" i="1"/>
  <c r="H1478" i="1"/>
  <c r="D1478" i="1"/>
  <c r="J1478" i="1" s="1"/>
  <c r="C1478" i="1"/>
  <c r="G1478" i="1" s="1"/>
  <c r="J1477" i="1"/>
  <c r="D1477" i="1"/>
  <c r="C1477" i="1"/>
  <c r="D1476" i="1"/>
  <c r="J1476" i="1" s="1"/>
  <c r="C1476" i="1"/>
  <c r="H1475" i="1"/>
  <c r="D1475" i="1"/>
  <c r="C1475" i="1"/>
  <c r="G1475" i="1" s="1"/>
  <c r="D1474" i="1"/>
  <c r="J1474" i="1" s="1"/>
  <c r="C1474" i="1"/>
  <c r="H1473" i="1"/>
  <c r="D1473" i="1"/>
  <c r="J1473" i="1" s="1"/>
  <c r="C1473" i="1"/>
  <c r="G1473" i="1" s="1"/>
  <c r="I1473" i="1" s="1"/>
  <c r="D1472" i="1"/>
  <c r="C1472" i="1"/>
  <c r="H1471" i="1"/>
  <c r="D1471" i="1"/>
  <c r="J1471" i="1" s="1"/>
  <c r="C1471" i="1"/>
  <c r="G1471" i="1" s="1"/>
  <c r="H1470" i="1"/>
  <c r="D1470" i="1"/>
  <c r="C1470" i="1"/>
  <c r="G1470" i="1" s="1"/>
  <c r="H1469" i="1"/>
  <c r="D1469" i="1"/>
  <c r="C1469" i="1"/>
  <c r="G1469" i="1" s="1"/>
  <c r="D1468" i="1"/>
  <c r="C1468" i="1"/>
  <c r="H1467" i="1"/>
  <c r="D1467" i="1"/>
  <c r="J1467" i="1" s="1"/>
  <c r="C1467" i="1"/>
  <c r="G1467" i="1" s="1"/>
  <c r="D1466" i="1"/>
  <c r="J1466" i="1" s="1"/>
  <c r="C1466" i="1"/>
  <c r="H1465" i="1"/>
  <c r="D1465" i="1"/>
  <c r="J1465" i="1" s="1"/>
  <c r="C1465" i="1"/>
  <c r="G1465" i="1" s="1"/>
  <c r="I1465" i="1" s="1"/>
  <c r="D1464" i="1"/>
  <c r="C1464" i="1"/>
  <c r="H1463" i="1"/>
  <c r="D1463" i="1"/>
  <c r="J1463" i="1" s="1"/>
  <c r="C1463" i="1"/>
  <c r="G1463" i="1" s="1"/>
  <c r="D1462" i="1"/>
  <c r="J1462" i="1" s="1"/>
  <c r="C1462" i="1"/>
  <c r="D1461" i="1"/>
  <c r="C1461" i="1"/>
  <c r="H1460" i="1"/>
  <c r="D1460" i="1"/>
  <c r="J1460" i="1" s="1"/>
  <c r="C1460" i="1"/>
  <c r="G1460" i="1" s="1"/>
  <c r="D1459" i="1"/>
  <c r="J1459" i="1" s="1"/>
  <c r="C1459" i="1"/>
  <c r="H1458" i="1"/>
  <c r="D1458" i="1"/>
  <c r="J1458" i="1" s="1"/>
  <c r="C1458" i="1"/>
  <c r="G1458" i="1" s="1"/>
  <c r="I1458" i="1" s="1"/>
  <c r="D1457" i="1"/>
  <c r="C1457" i="1"/>
  <c r="D1456" i="1"/>
  <c r="J1456" i="1" s="1"/>
  <c r="C1456" i="1"/>
  <c r="D1455" i="1"/>
  <c r="H1455" i="1" s="1"/>
  <c r="C1455" i="1"/>
  <c r="D1454" i="1"/>
  <c r="C1454" i="1"/>
  <c r="D1453" i="1"/>
  <c r="C1453" i="1"/>
  <c r="H1452" i="1"/>
  <c r="D1452" i="1"/>
  <c r="J1452" i="1" s="1"/>
  <c r="C1452" i="1"/>
  <c r="G1452" i="1" s="1"/>
  <c r="I1452" i="1" s="1"/>
  <c r="D1451" i="1"/>
  <c r="C1451" i="1"/>
  <c r="H1450" i="1"/>
  <c r="D1450" i="1"/>
  <c r="J1450" i="1" s="1"/>
  <c r="C1450" i="1"/>
  <c r="G1450" i="1" s="1"/>
  <c r="D1449" i="1"/>
  <c r="H1449" i="1" s="1"/>
  <c r="C1449" i="1"/>
  <c r="H1448" i="1"/>
  <c r="D1448" i="1"/>
  <c r="J1448" i="1" s="1"/>
  <c r="C1448" i="1"/>
  <c r="G1448" i="1" s="1"/>
  <c r="I1448" i="1" s="1"/>
  <c r="D1447" i="1"/>
  <c r="H1447" i="1" s="1"/>
  <c r="C1447" i="1"/>
  <c r="H1446" i="1"/>
  <c r="D1446" i="1"/>
  <c r="J1446" i="1" s="1"/>
  <c r="C1446" i="1"/>
  <c r="G1446" i="1" s="1"/>
  <c r="D1445" i="1"/>
  <c r="C1445" i="1"/>
  <c r="G1444" i="1"/>
  <c r="D1444" i="1"/>
  <c r="C1444" i="1"/>
  <c r="H1444" i="1" s="1"/>
  <c r="D1443" i="1"/>
  <c r="C1443" i="1"/>
  <c r="G1442" i="1"/>
  <c r="I1442" i="1" s="1"/>
  <c r="D1442" i="1"/>
  <c r="C1442" i="1"/>
  <c r="H1442" i="1" s="1"/>
  <c r="D1441" i="1"/>
  <c r="C1441" i="1"/>
  <c r="G1440" i="1"/>
  <c r="D1440" i="1"/>
  <c r="C1440" i="1"/>
  <c r="H1440" i="1" s="1"/>
  <c r="D1439" i="1"/>
  <c r="C1439" i="1"/>
  <c r="D1438" i="1"/>
  <c r="C1438" i="1"/>
  <c r="D1437" i="1"/>
  <c r="C1437" i="1"/>
  <c r="C1436" i="1"/>
  <c r="D1434" i="1"/>
  <c r="C1434" i="1"/>
  <c r="D1433" i="1"/>
  <c r="C1433" i="1"/>
  <c r="D1432" i="1"/>
  <c r="C1432" i="1"/>
  <c r="H1432" i="1" s="1"/>
  <c r="G1431" i="1"/>
  <c r="D1431" i="1"/>
  <c r="C1431" i="1"/>
  <c r="H1431" i="1" s="1"/>
  <c r="G1430" i="1"/>
  <c r="D1430" i="1"/>
  <c r="C1430" i="1"/>
  <c r="H1430" i="1" s="1"/>
  <c r="G1429" i="1"/>
  <c r="D1429" i="1"/>
  <c r="C1429" i="1"/>
  <c r="H1429" i="1" s="1"/>
  <c r="D1428" i="1"/>
  <c r="C1428" i="1"/>
  <c r="H1428" i="1" s="1"/>
  <c r="G1427" i="1"/>
  <c r="D1427" i="1"/>
  <c r="C1427" i="1"/>
  <c r="H1427" i="1" s="1"/>
  <c r="G1426" i="1"/>
  <c r="D1426" i="1"/>
  <c r="C1426" i="1"/>
  <c r="H1426" i="1" s="1"/>
  <c r="G1425" i="1"/>
  <c r="D1425" i="1"/>
  <c r="C1425" i="1"/>
  <c r="H1425" i="1" s="1"/>
  <c r="D1424" i="1"/>
  <c r="C1424" i="1"/>
  <c r="H1424" i="1" s="1"/>
  <c r="D1423" i="1"/>
  <c r="G1422" i="1"/>
  <c r="D1422" i="1"/>
  <c r="C1422" i="1"/>
  <c r="H1422" i="1" s="1"/>
  <c r="D1421" i="1"/>
  <c r="C1421" i="1"/>
  <c r="H1421" i="1" s="1"/>
  <c r="D1420" i="1"/>
  <c r="C1420" i="1"/>
  <c r="H1420" i="1" s="1"/>
  <c r="G1419" i="1"/>
  <c r="D1419" i="1"/>
  <c r="C1419" i="1"/>
  <c r="H1419" i="1" s="1"/>
  <c r="G1418" i="1"/>
  <c r="D1418" i="1"/>
  <c r="C1418" i="1"/>
  <c r="H1418" i="1" s="1"/>
  <c r="D1417" i="1"/>
  <c r="C1417" i="1"/>
  <c r="H1417" i="1" s="1"/>
  <c r="D1416" i="1"/>
  <c r="C1416" i="1"/>
  <c r="H1416" i="1" s="1"/>
  <c r="G1415" i="1"/>
  <c r="D1415" i="1"/>
  <c r="C1415" i="1"/>
  <c r="H1415" i="1" s="1"/>
  <c r="G1414" i="1"/>
  <c r="D1414" i="1"/>
  <c r="C1414" i="1"/>
  <c r="H1414" i="1" s="1"/>
  <c r="D1413" i="1"/>
  <c r="C1413" i="1"/>
  <c r="H1413" i="1" s="1"/>
  <c r="D1412" i="1"/>
  <c r="C1412" i="1"/>
  <c r="H1412" i="1" s="1"/>
  <c r="G1411" i="1"/>
  <c r="D1411" i="1"/>
  <c r="C1411" i="1"/>
  <c r="H1411" i="1" s="1"/>
  <c r="G1410" i="1"/>
  <c r="D1410" i="1"/>
  <c r="C1410" i="1"/>
  <c r="H1410" i="1" s="1"/>
  <c r="D1409" i="1"/>
  <c r="C1409" i="1"/>
  <c r="H1409" i="1" s="1"/>
  <c r="D1408" i="1"/>
  <c r="G1407" i="1"/>
  <c r="D1407" i="1"/>
  <c r="C1407" i="1"/>
  <c r="H1407" i="1" s="1"/>
  <c r="G1406" i="1"/>
  <c r="D1406" i="1"/>
  <c r="C1406" i="1"/>
  <c r="H1406" i="1" s="1"/>
  <c r="D1405" i="1"/>
  <c r="C1405" i="1"/>
  <c r="H1405" i="1" s="1"/>
  <c r="D1404" i="1"/>
  <c r="C1404" i="1"/>
  <c r="H1404" i="1" s="1"/>
  <c r="G1403" i="1"/>
  <c r="D1403" i="1"/>
  <c r="C1403" i="1"/>
  <c r="H1403" i="1" s="1"/>
  <c r="G1402" i="1"/>
  <c r="D1402" i="1"/>
  <c r="C1402" i="1"/>
  <c r="H1402" i="1" s="1"/>
  <c r="D1401" i="1"/>
  <c r="C1401" i="1"/>
  <c r="H1401" i="1" s="1"/>
  <c r="D1400" i="1"/>
  <c r="C1400" i="1"/>
  <c r="H1400" i="1" s="1"/>
  <c r="G1399" i="1"/>
  <c r="D1399" i="1"/>
  <c r="C1399" i="1"/>
  <c r="H1399" i="1" s="1"/>
  <c r="G1398" i="1"/>
  <c r="D1398" i="1"/>
  <c r="C1398" i="1"/>
  <c r="H1398" i="1" s="1"/>
  <c r="D1397" i="1"/>
  <c r="C1397" i="1"/>
  <c r="H1397" i="1" s="1"/>
  <c r="D1396" i="1"/>
  <c r="C1396" i="1"/>
  <c r="H1396" i="1" s="1"/>
  <c r="G1395" i="1"/>
  <c r="D1395" i="1"/>
  <c r="C1395" i="1"/>
  <c r="H1395" i="1" s="1"/>
  <c r="G1394" i="1"/>
  <c r="D1394" i="1"/>
  <c r="C1394" i="1"/>
  <c r="H1394" i="1" s="1"/>
  <c r="D1393" i="1"/>
  <c r="C1393" i="1"/>
  <c r="H1393" i="1" s="1"/>
  <c r="D1392" i="1"/>
  <c r="C1392" i="1"/>
  <c r="H1392" i="1" s="1"/>
  <c r="D1391" i="1"/>
  <c r="G1391" i="1" s="1"/>
  <c r="C1391" i="1"/>
  <c r="D1390" i="1"/>
  <c r="G1390" i="1" s="1"/>
  <c r="C1390" i="1"/>
  <c r="D1389" i="1"/>
  <c r="C1389" i="1"/>
  <c r="H1389" i="1" s="1"/>
  <c r="D1388" i="1"/>
  <c r="C1388" i="1"/>
  <c r="G1387" i="1"/>
  <c r="D1387" i="1"/>
  <c r="C1387" i="1"/>
  <c r="H1387" i="1" s="1"/>
  <c r="G1386" i="1"/>
  <c r="D1386" i="1"/>
  <c r="C1386" i="1"/>
  <c r="H1386" i="1" s="1"/>
  <c r="D1385" i="1"/>
  <c r="C1385" i="1"/>
  <c r="H1385" i="1" s="1"/>
  <c r="D1384" i="1"/>
  <c r="C1384" i="1"/>
  <c r="H1384" i="1" s="1"/>
  <c r="D1383" i="1"/>
  <c r="G1383" i="1" s="1"/>
  <c r="C1383" i="1"/>
  <c r="G1382" i="1"/>
  <c r="D1382" i="1"/>
  <c r="C1382" i="1"/>
  <c r="H1382" i="1" s="1"/>
  <c r="D1381" i="1"/>
  <c r="C1381" i="1"/>
  <c r="H1381" i="1" s="1"/>
  <c r="D1380" i="1"/>
  <c r="C1380" i="1"/>
  <c r="H1380" i="1" s="1"/>
  <c r="G1379" i="1"/>
  <c r="D1379" i="1"/>
  <c r="C1379" i="1"/>
  <c r="H1379" i="1" s="1"/>
  <c r="G1378" i="1"/>
  <c r="D1378" i="1"/>
  <c r="C1378" i="1"/>
  <c r="H1378" i="1" s="1"/>
  <c r="D1377" i="1"/>
  <c r="C1377" i="1"/>
  <c r="H1377" i="1" s="1"/>
  <c r="D1376" i="1"/>
  <c r="C1376" i="1"/>
  <c r="H1376" i="1" s="1"/>
  <c r="G1375" i="1"/>
  <c r="D1375" i="1"/>
  <c r="C1375" i="1"/>
  <c r="H1375" i="1" s="1"/>
  <c r="G1374" i="1"/>
  <c r="D1374" i="1"/>
  <c r="C1374" i="1"/>
  <c r="H1374" i="1" s="1"/>
  <c r="D1373" i="1"/>
  <c r="C1373" i="1"/>
  <c r="H1373" i="1" s="1"/>
  <c r="D1372" i="1"/>
  <c r="C1372" i="1"/>
  <c r="H1372" i="1" s="1"/>
  <c r="G1371" i="1"/>
  <c r="D1371" i="1"/>
  <c r="C1371" i="1"/>
  <c r="H1371" i="1" s="1"/>
  <c r="G1370" i="1"/>
  <c r="D1370" i="1"/>
  <c r="C1370" i="1"/>
  <c r="H1370" i="1" s="1"/>
  <c r="D1369" i="1"/>
  <c r="C1369" i="1"/>
  <c r="H1369" i="1" s="1"/>
  <c r="D1368" i="1"/>
  <c r="C1368" i="1"/>
  <c r="H1368" i="1" s="1"/>
  <c r="G1367" i="1"/>
  <c r="D1367" i="1"/>
  <c r="C1367" i="1"/>
  <c r="H1367" i="1" s="1"/>
  <c r="G1366" i="1"/>
  <c r="D1366" i="1"/>
  <c r="C1366" i="1"/>
  <c r="H1366" i="1" s="1"/>
  <c r="D1365" i="1"/>
  <c r="C1365" i="1"/>
  <c r="H1365" i="1" s="1"/>
  <c r="D1364" i="1"/>
  <c r="C1364" i="1"/>
  <c r="H1364" i="1" s="1"/>
  <c r="G1363" i="1"/>
  <c r="D1363" i="1"/>
  <c r="C1363" i="1"/>
  <c r="H1363" i="1" s="1"/>
  <c r="G1362" i="1"/>
  <c r="D1362" i="1"/>
  <c r="C1362" i="1"/>
  <c r="H1362" i="1" s="1"/>
  <c r="D1361" i="1"/>
  <c r="C1361" i="1"/>
  <c r="H1361" i="1" s="1"/>
  <c r="D1360" i="1"/>
  <c r="C1360" i="1"/>
  <c r="H1360" i="1" s="1"/>
  <c r="G1359" i="1"/>
  <c r="D1359" i="1"/>
  <c r="C1359" i="1"/>
  <c r="H1359" i="1" s="1"/>
  <c r="G1358" i="1"/>
  <c r="D1358" i="1"/>
  <c r="C1358" i="1"/>
  <c r="H1358" i="1" s="1"/>
  <c r="D1357" i="1"/>
  <c r="C1357" i="1"/>
  <c r="H1357" i="1" s="1"/>
  <c r="D1356" i="1"/>
  <c r="C1356" i="1"/>
  <c r="H1356" i="1" s="1"/>
  <c r="D1355" i="1"/>
  <c r="G1355" i="1" s="1"/>
  <c r="C1355" i="1"/>
  <c r="G1354" i="1"/>
  <c r="D1354" i="1"/>
  <c r="C1354" i="1"/>
  <c r="H1354" i="1" s="1"/>
  <c r="D1353" i="1"/>
  <c r="C1353" i="1"/>
  <c r="G1353" i="1" s="1"/>
  <c r="D1352" i="1"/>
  <c r="C1352" i="1"/>
  <c r="H1352" i="1" s="1"/>
  <c r="D1351" i="1"/>
  <c r="G1351" i="1" s="1"/>
  <c r="C1351" i="1"/>
  <c r="G1350" i="1"/>
  <c r="D1350" i="1"/>
  <c r="C1350" i="1"/>
  <c r="H1350" i="1" s="1"/>
  <c r="D1349" i="1"/>
  <c r="C1349" i="1"/>
  <c r="G1349" i="1" s="1"/>
  <c r="D1348" i="1"/>
  <c r="C1348" i="1"/>
  <c r="H1348" i="1" s="1"/>
  <c r="D1347" i="1"/>
  <c r="G1347" i="1" s="1"/>
  <c r="C1347" i="1"/>
  <c r="H1346" i="1"/>
  <c r="D1346" i="1"/>
  <c r="C1346" i="1"/>
  <c r="G1346" i="1" s="1"/>
  <c r="H1345" i="1"/>
  <c r="D1345" i="1"/>
  <c r="C1345" i="1"/>
  <c r="G1345" i="1" s="1"/>
  <c r="H1344" i="1"/>
  <c r="D1344" i="1"/>
  <c r="C1344" i="1"/>
  <c r="G1344" i="1" s="1"/>
  <c r="H1343" i="1"/>
  <c r="D1343" i="1"/>
  <c r="G1343" i="1" s="1"/>
  <c r="C1343" i="1"/>
  <c r="H1342" i="1"/>
  <c r="D1342" i="1"/>
  <c r="G1342" i="1" s="1"/>
  <c r="C1342" i="1"/>
  <c r="H1341" i="1"/>
  <c r="D1341" i="1"/>
  <c r="C1341" i="1"/>
  <c r="G1341" i="1" s="1"/>
  <c r="H1340" i="1"/>
  <c r="D1340" i="1"/>
  <c r="C1340" i="1"/>
  <c r="G1340" i="1" s="1"/>
  <c r="H1339" i="1"/>
  <c r="D1339" i="1"/>
  <c r="C1339" i="1"/>
  <c r="G1339" i="1" s="1"/>
  <c r="H1338" i="1"/>
  <c r="D1338" i="1"/>
  <c r="C1338" i="1"/>
  <c r="G1338" i="1" s="1"/>
  <c r="H1337" i="1"/>
  <c r="D1337" i="1"/>
  <c r="G1337" i="1" s="1"/>
  <c r="C1337" i="1"/>
  <c r="H1336" i="1"/>
  <c r="D1336" i="1"/>
  <c r="G1336" i="1" s="1"/>
  <c r="C1336" i="1"/>
  <c r="H1335" i="1"/>
  <c r="D1335" i="1"/>
  <c r="G1335" i="1" s="1"/>
  <c r="C1335" i="1"/>
  <c r="H1334" i="1"/>
  <c r="D1334" i="1"/>
  <c r="G1334" i="1" s="1"/>
  <c r="C1334" i="1"/>
  <c r="H1333" i="1"/>
  <c r="D1333" i="1"/>
  <c r="G1333" i="1" s="1"/>
  <c r="C1333" i="1"/>
  <c r="H1332" i="1"/>
  <c r="D1332" i="1"/>
  <c r="G1332" i="1" s="1"/>
  <c r="C1332" i="1"/>
  <c r="H1331" i="1"/>
  <c r="D1331" i="1"/>
  <c r="G1331" i="1" s="1"/>
  <c r="C1331" i="1"/>
  <c r="H1330" i="1"/>
  <c r="D1330" i="1"/>
  <c r="G1330" i="1" s="1"/>
  <c r="C1330"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D1305" i="1"/>
  <c r="G1305" i="1" s="1"/>
  <c r="C1305" i="1"/>
  <c r="H1304" i="1"/>
  <c r="D1304" i="1"/>
  <c r="G1304" i="1" s="1"/>
  <c r="C1304" i="1"/>
  <c r="D1303" i="1"/>
  <c r="G1303" i="1" s="1"/>
  <c r="C1303" i="1"/>
  <c r="H1302" i="1"/>
  <c r="D1302" i="1"/>
  <c r="G1302" i="1" s="1"/>
  <c r="C1302" i="1"/>
  <c r="D1301" i="1"/>
  <c r="G1301" i="1" s="1"/>
  <c r="C1301" i="1"/>
  <c r="H1300" i="1"/>
  <c r="D1300" i="1"/>
  <c r="G1300" i="1" s="1"/>
  <c r="C1300" i="1"/>
  <c r="D1299" i="1"/>
  <c r="G1299" i="1" s="1"/>
  <c r="C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G1286" i="1" s="1"/>
  <c r="C1286" i="1"/>
  <c r="D1285" i="1"/>
  <c r="G1285" i="1" s="1"/>
  <c r="C1285" i="1"/>
  <c r="H1284" i="1"/>
  <c r="D1284" i="1"/>
  <c r="G1284" i="1" s="1"/>
  <c r="C1284" i="1"/>
  <c r="D1283" i="1"/>
  <c r="G1283" i="1" s="1"/>
  <c r="C1283" i="1"/>
  <c r="H1282" i="1"/>
  <c r="D1282" i="1"/>
  <c r="G1282" i="1" s="1"/>
  <c r="C1282" i="1"/>
  <c r="D1281" i="1"/>
  <c r="G1281" i="1" s="1"/>
  <c r="C1281" i="1"/>
  <c r="H1280" i="1"/>
  <c r="D1280" i="1"/>
  <c r="G1280" i="1" s="1"/>
  <c r="C1280" i="1"/>
  <c r="D1279" i="1"/>
  <c r="G1279" i="1" s="1"/>
  <c r="C1279" i="1"/>
  <c r="H1278" i="1"/>
  <c r="D1278" i="1"/>
  <c r="G1278" i="1" s="1"/>
  <c r="C1278" i="1"/>
  <c r="D1277" i="1"/>
  <c r="G1277" i="1" s="1"/>
  <c r="C1277" i="1"/>
  <c r="H1276" i="1"/>
  <c r="D1276" i="1"/>
  <c r="G1276" i="1" s="1"/>
  <c r="C1276" i="1"/>
  <c r="D1275" i="1"/>
  <c r="G1275" i="1" s="1"/>
  <c r="C1275" i="1"/>
  <c r="H1274" i="1"/>
  <c r="D1274" i="1"/>
  <c r="G1274" i="1" s="1"/>
  <c r="C1274" i="1"/>
  <c r="D1273" i="1"/>
  <c r="G1273" i="1" s="1"/>
  <c r="C1273" i="1"/>
  <c r="H1272" i="1"/>
  <c r="D1272" i="1"/>
  <c r="G1272" i="1" s="1"/>
  <c r="C1272" i="1"/>
  <c r="D1271" i="1"/>
  <c r="G1271" i="1" s="1"/>
  <c r="C1271" i="1"/>
  <c r="H1270" i="1"/>
  <c r="D1270" i="1"/>
  <c r="G1270" i="1" s="1"/>
  <c r="C1270" i="1"/>
  <c r="D1269" i="1"/>
  <c r="G1269" i="1" s="1"/>
  <c r="C1269" i="1"/>
  <c r="H1268" i="1"/>
  <c r="D1268" i="1"/>
  <c r="G1268" i="1" s="1"/>
  <c r="C1268" i="1"/>
  <c r="D1267" i="1"/>
  <c r="G1267" i="1" s="1"/>
  <c r="C1267" i="1"/>
  <c r="H1266" i="1"/>
  <c r="D1266" i="1"/>
  <c r="G1266" i="1" s="1"/>
  <c r="C1266" i="1"/>
  <c r="D1265" i="1"/>
  <c r="G1265" i="1" s="1"/>
  <c r="C1265" i="1"/>
  <c r="D1264" i="1"/>
  <c r="G1264" i="1" s="1"/>
  <c r="C1264" i="1"/>
  <c r="D1263" i="1"/>
  <c r="G1263" i="1" s="1"/>
  <c r="C1263" i="1"/>
  <c r="H1262" i="1"/>
  <c r="D1262" i="1"/>
  <c r="G1262" i="1" s="1"/>
  <c r="C1262" i="1"/>
  <c r="D1261" i="1"/>
  <c r="G1261" i="1" s="1"/>
  <c r="C1261" i="1"/>
  <c r="H1260" i="1"/>
  <c r="D1260" i="1"/>
  <c r="G1260" i="1" s="1"/>
  <c r="C1260" i="1"/>
  <c r="D1259" i="1"/>
  <c r="G1259" i="1" s="1"/>
  <c r="C1259" i="1"/>
  <c r="H1258" i="1"/>
  <c r="D1258" i="1"/>
  <c r="G1258" i="1" s="1"/>
  <c r="C1258" i="1"/>
  <c r="D1257" i="1"/>
  <c r="G1257" i="1" s="1"/>
  <c r="C1257" i="1"/>
  <c r="H1256" i="1"/>
  <c r="D1256" i="1"/>
  <c r="G1256" i="1" s="1"/>
  <c r="C1256" i="1"/>
  <c r="D1255" i="1"/>
  <c r="G1255" i="1" s="1"/>
  <c r="C1255" i="1"/>
  <c r="H1254" i="1"/>
  <c r="D1254" i="1"/>
  <c r="G1254" i="1" s="1"/>
  <c r="C1254" i="1"/>
  <c r="D1253" i="1"/>
  <c r="G1253" i="1" s="1"/>
  <c r="C1253" i="1"/>
  <c r="H1252" i="1"/>
  <c r="D1252" i="1"/>
  <c r="G1252" i="1" s="1"/>
  <c r="C1252" i="1"/>
  <c r="D1251" i="1"/>
  <c r="G1251" i="1" s="1"/>
  <c r="C1251" i="1"/>
  <c r="H1250" i="1"/>
  <c r="D1250" i="1"/>
  <c r="G1250" i="1" s="1"/>
  <c r="C1250" i="1"/>
  <c r="D1249" i="1"/>
  <c r="G1249" i="1" s="1"/>
  <c r="C1249" i="1"/>
  <c r="H1248" i="1"/>
  <c r="D1248" i="1"/>
  <c r="G1248" i="1" s="1"/>
  <c r="C1248" i="1"/>
  <c r="D1247" i="1"/>
  <c r="G1247" i="1" s="1"/>
  <c r="C1247" i="1"/>
  <c r="H1246" i="1"/>
  <c r="D1246" i="1"/>
  <c r="G1246" i="1" s="1"/>
  <c r="C1246" i="1"/>
  <c r="D1245" i="1"/>
  <c r="G1245" i="1" s="1"/>
  <c r="C1245" i="1"/>
  <c r="H1244" i="1"/>
  <c r="D1244" i="1"/>
  <c r="G1244" i="1" s="1"/>
  <c r="C1244" i="1"/>
  <c r="D1243" i="1"/>
  <c r="G1243" i="1" s="1"/>
  <c r="C1243" i="1"/>
  <c r="H1242" i="1"/>
  <c r="D1242" i="1"/>
  <c r="G1242" i="1" s="1"/>
  <c r="C1242" i="1"/>
  <c r="D1241" i="1"/>
  <c r="G1241" i="1" s="1"/>
  <c r="C1241" i="1"/>
  <c r="H1240" i="1"/>
  <c r="D1240" i="1"/>
  <c r="G1240" i="1" s="1"/>
  <c r="C1240" i="1"/>
  <c r="D1239" i="1"/>
  <c r="G1239" i="1" s="1"/>
  <c r="C1239" i="1"/>
  <c r="H1238" i="1"/>
  <c r="D1238" i="1"/>
  <c r="G1238" i="1" s="1"/>
  <c r="C1238" i="1"/>
  <c r="D1237" i="1"/>
  <c r="G1237" i="1" s="1"/>
  <c r="C1237" i="1"/>
  <c r="H1236" i="1"/>
  <c r="D1236" i="1"/>
  <c r="G1236" i="1" s="1"/>
  <c r="C1236" i="1"/>
  <c r="D1235" i="1"/>
  <c r="G1235" i="1" s="1"/>
  <c r="C1235" i="1"/>
  <c r="H1234" i="1"/>
  <c r="D1234" i="1"/>
  <c r="G1234" i="1" s="1"/>
  <c r="C1234" i="1"/>
  <c r="D1233" i="1"/>
  <c r="G1233" i="1" s="1"/>
  <c r="C1233" i="1"/>
  <c r="D1232" i="1"/>
  <c r="G1232" i="1" s="1"/>
  <c r="C1232" i="1"/>
  <c r="D1231" i="1"/>
  <c r="G1231" i="1" s="1"/>
  <c r="C1231" i="1"/>
  <c r="H1230" i="1"/>
  <c r="D1230" i="1"/>
  <c r="G1230" i="1" s="1"/>
  <c r="C1230" i="1"/>
  <c r="D1229" i="1"/>
  <c r="G1229" i="1" s="1"/>
  <c r="C1229" i="1"/>
  <c r="H1228" i="1"/>
  <c r="D1228" i="1"/>
  <c r="G1228" i="1" s="1"/>
  <c r="C1228" i="1"/>
  <c r="D1227" i="1"/>
  <c r="G1227" i="1" s="1"/>
  <c r="C1227" i="1"/>
  <c r="H1226" i="1"/>
  <c r="D1226" i="1"/>
  <c r="G1226" i="1" s="1"/>
  <c r="C1226" i="1"/>
  <c r="D1225" i="1"/>
  <c r="G1225" i="1" s="1"/>
  <c r="C1225" i="1"/>
  <c r="H1224" i="1"/>
  <c r="D1224" i="1"/>
  <c r="G1224" i="1" s="1"/>
  <c r="C1224" i="1"/>
  <c r="C1223" i="1"/>
  <c r="C1222" i="1"/>
  <c r="D1221" i="1"/>
  <c r="G1221" i="1" s="1"/>
  <c r="C1221" i="1"/>
  <c r="D1220" i="1"/>
  <c r="G1220" i="1" s="1"/>
  <c r="C1220" i="1"/>
  <c r="C1219" i="1"/>
  <c r="D1218" i="1"/>
  <c r="G1218" i="1" s="1"/>
  <c r="C1218" i="1"/>
  <c r="D1217" i="1"/>
  <c r="G1217" i="1" s="1"/>
  <c r="C1217" i="1"/>
  <c r="H1216" i="1"/>
  <c r="D1216" i="1"/>
  <c r="G1216" i="1" s="1"/>
  <c r="C1216" i="1"/>
  <c r="D1213" i="1"/>
  <c r="G1213" i="1" s="1"/>
  <c r="C1213" i="1"/>
  <c r="H1212" i="1"/>
  <c r="D1212" i="1"/>
  <c r="G1212" i="1" s="1"/>
  <c r="C1212" i="1"/>
  <c r="D1211" i="1"/>
  <c r="G1211" i="1" s="1"/>
  <c r="C1211" i="1"/>
  <c r="H1210" i="1"/>
  <c r="D1210" i="1"/>
  <c r="G1210" i="1" s="1"/>
  <c r="C1210" i="1"/>
  <c r="D1209" i="1"/>
  <c r="G1209" i="1" s="1"/>
  <c r="C1209" i="1"/>
  <c r="H1208" i="1"/>
  <c r="D1208" i="1"/>
  <c r="G1208" i="1" s="1"/>
  <c r="C1208" i="1"/>
  <c r="D1207" i="1"/>
  <c r="G1207" i="1" s="1"/>
  <c r="C1207" i="1"/>
  <c r="H1206" i="1"/>
  <c r="D1206" i="1"/>
  <c r="G1206" i="1" s="1"/>
  <c r="C1206" i="1"/>
  <c r="D1205" i="1"/>
  <c r="G1205" i="1" s="1"/>
  <c r="C1205" i="1"/>
  <c r="H1204" i="1"/>
  <c r="D1204" i="1"/>
  <c r="G1204" i="1" s="1"/>
  <c r="C1204" i="1"/>
  <c r="D1203" i="1"/>
  <c r="G1203" i="1" s="1"/>
  <c r="C1203" i="1"/>
  <c r="H1202" i="1"/>
  <c r="D1202" i="1"/>
  <c r="G1202" i="1" s="1"/>
  <c r="C1202" i="1"/>
  <c r="D1201" i="1"/>
  <c r="G1201" i="1" s="1"/>
  <c r="C1201" i="1"/>
  <c r="H1200" i="1"/>
  <c r="D1200" i="1"/>
  <c r="G1200" i="1" s="1"/>
  <c r="C1200" i="1"/>
  <c r="D1199" i="1"/>
  <c r="G1199" i="1" s="1"/>
  <c r="C1199" i="1"/>
  <c r="H1198" i="1"/>
  <c r="D1198" i="1"/>
  <c r="G1198" i="1" s="1"/>
  <c r="C1198" i="1"/>
  <c r="G1197" i="1"/>
  <c r="D1197" i="1"/>
  <c r="H1197" i="1" s="1"/>
  <c r="C1197" i="1"/>
  <c r="G1196" i="1"/>
  <c r="D1196" i="1"/>
  <c r="H1196" i="1" s="1"/>
  <c r="C1196" i="1"/>
  <c r="G1195" i="1"/>
  <c r="D1195" i="1"/>
  <c r="H1195" i="1" s="1"/>
  <c r="C1195" i="1"/>
  <c r="H1194" i="1"/>
  <c r="G1194" i="1"/>
  <c r="D1194" i="1"/>
  <c r="C1194" i="1"/>
  <c r="H1193" i="1"/>
  <c r="G1193" i="1"/>
  <c r="D1193" i="1"/>
  <c r="C1193" i="1"/>
  <c r="H1192" i="1"/>
  <c r="G1192" i="1"/>
  <c r="D1192" i="1"/>
  <c r="C1192" i="1"/>
  <c r="H1191" i="1"/>
  <c r="G1191" i="1"/>
  <c r="D1191" i="1"/>
  <c r="C1191" i="1"/>
  <c r="H1190" i="1"/>
  <c r="G1190" i="1"/>
  <c r="D1190" i="1"/>
  <c r="C1190" i="1"/>
  <c r="D1189" i="1"/>
  <c r="H1189" i="1" s="1"/>
  <c r="C1189" i="1"/>
  <c r="H1188" i="1"/>
  <c r="G1188" i="1"/>
  <c r="D1188" i="1"/>
  <c r="C1188" i="1"/>
  <c r="H1187" i="1"/>
  <c r="G1187" i="1"/>
  <c r="D1187" i="1"/>
  <c r="C1187" i="1"/>
  <c r="H1186" i="1"/>
  <c r="G1186" i="1"/>
  <c r="D1186" i="1"/>
  <c r="C1186" i="1"/>
  <c r="H1185" i="1"/>
  <c r="G1185" i="1"/>
  <c r="D1185" i="1"/>
  <c r="C1185" i="1"/>
  <c r="D1184" i="1"/>
  <c r="H1184" i="1" s="1"/>
  <c r="C1184" i="1"/>
  <c r="D1183" i="1"/>
  <c r="D1182" i="1"/>
  <c r="H1182" i="1" s="1"/>
  <c r="C1182" i="1"/>
  <c r="D1181" i="1"/>
  <c r="H1181" i="1" s="1"/>
  <c r="C1181" i="1"/>
  <c r="D1180" i="1"/>
  <c r="H1180" i="1" s="1"/>
  <c r="C1180" i="1"/>
  <c r="D1179" i="1"/>
  <c r="H1179" i="1" s="1"/>
  <c r="C1179" i="1"/>
  <c r="D1178" i="1"/>
  <c r="H1178" i="1" s="1"/>
  <c r="C1178" i="1"/>
  <c r="D1177" i="1"/>
  <c r="H1177" i="1" s="1"/>
  <c r="C1177" i="1"/>
  <c r="D1176" i="1"/>
  <c r="H1176" i="1" s="1"/>
  <c r="C1176" i="1"/>
  <c r="D1175" i="1"/>
  <c r="H1175" i="1" s="1"/>
  <c r="C1175" i="1"/>
  <c r="D1174" i="1"/>
  <c r="H1174" i="1" s="1"/>
  <c r="C1174" i="1"/>
  <c r="D1173" i="1"/>
  <c r="H1173" i="1" s="1"/>
  <c r="C1173" i="1"/>
  <c r="D1172" i="1"/>
  <c r="H1172" i="1" s="1"/>
  <c r="C1172" i="1"/>
  <c r="D1171" i="1"/>
  <c r="H1171" i="1" s="1"/>
  <c r="C1171" i="1"/>
  <c r="D1170" i="1"/>
  <c r="H1170" i="1" s="1"/>
  <c r="C1170" i="1"/>
  <c r="D1169" i="1"/>
  <c r="H1169" i="1" s="1"/>
  <c r="C1169" i="1"/>
  <c r="D1168" i="1"/>
  <c r="H1168" i="1" s="1"/>
  <c r="C1168" i="1"/>
  <c r="D1167" i="1"/>
  <c r="H1167" i="1" s="1"/>
  <c r="C1167"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H1157" i="1" s="1"/>
  <c r="C1157" i="1"/>
  <c r="D1156" i="1"/>
  <c r="H1156" i="1" s="1"/>
  <c r="C1156" i="1"/>
  <c r="D1155" i="1"/>
  <c r="H1155" i="1" s="1"/>
  <c r="C1155" i="1"/>
  <c r="D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4" i="1"/>
  <c r="H1124" i="1" s="1"/>
  <c r="C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2" i="1" s="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H1096" i="1" s="1"/>
  <c r="C1096" i="1"/>
  <c r="D1095" i="1"/>
  <c r="H1095" i="1" s="1"/>
  <c r="C1095" i="1"/>
  <c r="D1094" i="1"/>
  <c r="H1094" i="1" s="1"/>
  <c r="C1094" i="1"/>
  <c r="D1093" i="1"/>
  <c r="H1093" i="1" s="1"/>
  <c r="C1093" i="1"/>
  <c r="D1092" i="1"/>
  <c r="H1092" i="1" s="1"/>
  <c r="C1092" i="1"/>
  <c r="D1091" i="1"/>
  <c r="H1091" i="1" s="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H1012" i="1"/>
  <c r="D1012" i="1"/>
  <c r="G1012" i="1" s="1"/>
  <c r="C1012" i="1"/>
  <c r="D1011" i="1"/>
  <c r="G1011" i="1" s="1"/>
  <c r="C1011" i="1"/>
  <c r="H1010" i="1"/>
  <c r="D1010" i="1"/>
  <c r="G1010" i="1" s="1"/>
  <c r="C1010" i="1"/>
  <c r="H1009" i="1"/>
  <c r="D1009" i="1"/>
  <c r="G1009" i="1" s="1"/>
  <c r="C1009" i="1"/>
  <c r="D1008" i="1"/>
  <c r="G1008" i="1" s="1"/>
  <c r="C1008" i="1"/>
  <c r="D1007" i="1"/>
  <c r="G1007" i="1" s="1"/>
  <c r="C1007" i="1"/>
  <c r="H1006" i="1"/>
  <c r="D1006" i="1"/>
  <c r="G1006" i="1" s="1"/>
  <c r="C1006" i="1"/>
  <c r="H1005" i="1"/>
  <c r="D1005" i="1"/>
  <c r="G1005" i="1" s="1"/>
  <c r="C1005" i="1"/>
  <c r="H1004" i="1"/>
  <c r="D1004" i="1"/>
  <c r="G1004" i="1" s="1"/>
  <c r="C1004" i="1"/>
  <c r="D1003" i="1"/>
  <c r="G1003" i="1" s="1"/>
  <c r="C1003" i="1"/>
  <c r="H1002" i="1"/>
  <c r="D1002" i="1"/>
  <c r="G1002" i="1" s="1"/>
  <c r="C1002" i="1"/>
  <c r="H1001" i="1"/>
  <c r="D1001" i="1"/>
  <c r="G1001" i="1" s="1"/>
  <c r="C1001" i="1"/>
  <c r="D1000" i="1"/>
  <c r="G1000" i="1" s="1"/>
  <c r="C1000" i="1"/>
  <c r="D999" i="1"/>
  <c r="G999" i="1" s="1"/>
  <c r="C999" i="1"/>
  <c r="H998" i="1"/>
  <c r="D998" i="1"/>
  <c r="G998" i="1" s="1"/>
  <c r="C998" i="1"/>
  <c r="D997" i="1"/>
  <c r="G997" i="1" s="1"/>
  <c r="C997" i="1"/>
  <c r="H996" i="1"/>
  <c r="D996" i="1"/>
  <c r="G996" i="1" s="1"/>
  <c r="C996" i="1"/>
  <c r="D995" i="1"/>
  <c r="G995" i="1" s="1"/>
  <c r="C995" i="1"/>
  <c r="H994" i="1"/>
  <c r="D994" i="1"/>
  <c r="G994" i="1" s="1"/>
  <c r="C994" i="1"/>
  <c r="H993" i="1"/>
  <c r="D993" i="1"/>
  <c r="G993" i="1" s="1"/>
  <c r="C993" i="1"/>
  <c r="H992" i="1"/>
  <c r="D992" i="1"/>
  <c r="G992" i="1" s="1"/>
  <c r="C992" i="1"/>
  <c r="D991" i="1"/>
  <c r="G991" i="1" s="1"/>
  <c r="C991" i="1"/>
  <c r="C990" i="1"/>
  <c r="D989" i="1"/>
  <c r="G989" i="1" s="1"/>
  <c r="C989" i="1"/>
  <c r="H988" i="1"/>
  <c r="D988" i="1"/>
  <c r="G988" i="1" s="1"/>
  <c r="C988" i="1"/>
  <c r="D987" i="1"/>
  <c r="G987" i="1" s="1"/>
  <c r="C987" i="1"/>
  <c r="D986" i="1"/>
  <c r="G986" i="1" s="1"/>
  <c r="C986" i="1"/>
  <c r="H983" i="1"/>
  <c r="D983" i="1"/>
  <c r="G983" i="1" s="1"/>
  <c r="C983" i="1"/>
  <c r="H982" i="1"/>
  <c r="D982" i="1"/>
  <c r="G982" i="1" s="1"/>
  <c r="C982" i="1"/>
  <c r="D981" i="1"/>
  <c r="G981" i="1" s="1"/>
  <c r="C981" i="1"/>
  <c r="H980" i="1"/>
  <c r="D980" i="1"/>
  <c r="G980" i="1" s="1"/>
  <c r="C980" i="1"/>
  <c r="H979" i="1"/>
  <c r="D979" i="1"/>
  <c r="G979" i="1" s="1"/>
  <c r="C979" i="1"/>
  <c r="H978" i="1"/>
  <c r="D978" i="1"/>
  <c r="G978" i="1" s="1"/>
  <c r="C978" i="1"/>
  <c r="D977" i="1"/>
  <c r="G977" i="1" s="1"/>
  <c r="C977" i="1"/>
  <c r="H976" i="1"/>
  <c r="D976" i="1"/>
  <c r="G976" i="1" s="1"/>
  <c r="C976" i="1"/>
  <c r="H975" i="1"/>
  <c r="D975" i="1"/>
  <c r="G975" i="1" s="1"/>
  <c r="C975" i="1"/>
  <c r="H974" i="1"/>
  <c r="D974" i="1"/>
  <c r="G974" i="1" s="1"/>
  <c r="C974" i="1"/>
  <c r="D973" i="1"/>
  <c r="G973" i="1" s="1"/>
  <c r="C973" i="1"/>
  <c r="H972" i="1"/>
  <c r="D972" i="1"/>
  <c r="G972" i="1" s="1"/>
  <c r="C972" i="1"/>
  <c r="H971" i="1"/>
  <c r="D971" i="1"/>
  <c r="G971" i="1" s="1"/>
  <c r="C971" i="1"/>
  <c r="H970" i="1"/>
  <c r="D970" i="1"/>
  <c r="G970" i="1" s="1"/>
  <c r="C970" i="1"/>
  <c r="D969" i="1"/>
  <c r="G969" i="1" s="1"/>
  <c r="C969" i="1"/>
  <c r="H968" i="1"/>
  <c r="D968" i="1"/>
  <c r="G968" i="1" s="1"/>
  <c r="C968" i="1"/>
  <c r="H967" i="1"/>
  <c r="D967" i="1"/>
  <c r="G967" i="1" s="1"/>
  <c r="C967" i="1"/>
  <c r="H966" i="1"/>
  <c r="D966" i="1"/>
  <c r="G966" i="1" s="1"/>
  <c r="C966" i="1"/>
  <c r="D965" i="1"/>
  <c r="G965" i="1" s="1"/>
  <c r="C965" i="1"/>
  <c r="H964" i="1"/>
  <c r="D964" i="1"/>
  <c r="G964" i="1" s="1"/>
  <c r="C964" i="1"/>
  <c r="H963" i="1"/>
  <c r="D963" i="1"/>
  <c r="G963" i="1" s="1"/>
  <c r="C963" i="1"/>
  <c r="H962" i="1"/>
  <c r="D962" i="1"/>
  <c r="G962" i="1" s="1"/>
  <c r="C962" i="1"/>
  <c r="D961" i="1"/>
  <c r="G961" i="1" s="1"/>
  <c r="C961" i="1"/>
  <c r="H960" i="1"/>
  <c r="D960" i="1"/>
  <c r="G960" i="1" s="1"/>
  <c r="C960" i="1"/>
  <c r="H959" i="1"/>
  <c r="D959" i="1"/>
  <c r="G959" i="1" s="1"/>
  <c r="C959" i="1"/>
  <c r="H958" i="1"/>
  <c r="D958" i="1"/>
  <c r="G958" i="1" s="1"/>
  <c r="C958" i="1"/>
  <c r="D957" i="1"/>
  <c r="G957" i="1" s="1"/>
  <c r="C957" i="1"/>
  <c r="H956" i="1"/>
  <c r="D956" i="1"/>
  <c r="G956" i="1" s="1"/>
  <c r="C956" i="1"/>
  <c r="H955" i="1"/>
  <c r="D955" i="1"/>
  <c r="G955" i="1" s="1"/>
  <c r="C955" i="1"/>
  <c r="H954" i="1"/>
  <c r="D954" i="1"/>
  <c r="G954" i="1" s="1"/>
  <c r="C954" i="1"/>
  <c r="D953" i="1"/>
  <c r="G953" i="1" s="1"/>
  <c r="C953" i="1"/>
  <c r="H952" i="1"/>
  <c r="D952" i="1"/>
  <c r="G952" i="1" s="1"/>
  <c r="C952" i="1"/>
  <c r="H951" i="1"/>
  <c r="D951" i="1"/>
  <c r="G951" i="1" s="1"/>
  <c r="C951" i="1"/>
  <c r="H950" i="1"/>
  <c r="D950" i="1"/>
  <c r="G950" i="1" s="1"/>
  <c r="C950" i="1"/>
  <c r="D949" i="1"/>
  <c r="G949" i="1" s="1"/>
  <c r="C949" i="1"/>
  <c r="H948" i="1"/>
  <c r="D948" i="1"/>
  <c r="G948" i="1" s="1"/>
  <c r="C948" i="1"/>
  <c r="H947" i="1"/>
  <c r="D947" i="1"/>
  <c r="G947" i="1" s="1"/>
  <c r="C947" i="1"/>
  <c r="H946" i="1"/>
  <c r="D946" i="1"/>
  <c r="G946" i="1" s="1"/>
  <c r="C946" i="1"/>
  <c r="D945" i="1"/>
  <c r="G945" i="1" s="1"/>
  <c r="C945" i="1"/>
  <c r="H944" i="1"/>
  <c r="D944" i="1"/>
  <c r="G944" i="1" s="1"/>
  <c r="C944" i="1"/>
  <c r="H943" i="1"/>
  <c r="D943" i="1"/>
  <c r="G943" i="1" s="1"/>
  <c r="C943" i="1"/>
  <c r="H942" i="1"/>
  <c r="D942" i="1"/>
  <c r="G942" i="1" s="1"/>
  <c r="C942" i="1"/>
  <c r="D941" i="1"/>
  <c r="G941" i="1" s="1"/>
  <c r="C941" i="1"/>
  <c r="H940" i="1"/>
  <c r="D940" i="1"/>
  <c r="G940" i="1" s="1"/>
  <c r="C940" i="1"/>
  <c r="H939" i="1"/>
  <c r="D939" i="1"/>
  <c r="G939" i="1" s="1"/>
  <c r="C939" i="1"/>
  <c r="H938" i="1"/>
  <c r="D938" i="1"/>
  <c r="G938" i="1" s="1"/>
  <c r="C938" i="1"/>
  <c r="D937" i="1"/>
  <c r="G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H779" i="1"/>
  <c r="D779" i="1"/>
  <c r="G779" i="1" s="1"/>
  <c r="C779" i="1"/>
  <c r="D778" i="1"/>
  <c r="G778" i="1" s="1"/>
  <c r="C778" i="1"/>
  <c r="H777" i="1"/>
  <c r="D777" i="1"/>
  <c r="G777" i="1" s="1"/>
  <c r="C777" i="1"/>
  <c r="H776" i="1"/>
  <c r="D776" i="1"/>
  <c r="G776" i="1" s="1"/>
  <c r="C776" i="1"/>
  <c r="H775" i="1"/>
  <c r="D775" i="1"/>
  <c r="G775" i="1" s="1"/>
  <c r="C775" i="1"/>
  <c r="D774" i="1"/>
  <c r="G774" i="1" s="1"/>
  <c r="C774" i="1"/>
  <c r="H773" i="1"/>
  <c r="D773" i="1"/>
  <c r="G773" i="1" s="1"/>
  <c r="C773" i="1"/>
  <c r="H772" i="1"/>
  <c r="D772" i="1"/>
  <c r="G772" i="1" s="1"/>
  <c r="C772" i="1"/>
  <c r="H771" i="1"/>
  <c r="D771" i="1"/>
  <c r="G771" i="1" s="1"/>
  <c r="C771" i="1"/>
  <c r="D770" i="1"/>
  <c r="G770" i="1" s="1"/>
  <c r="C770" i="1"/>
  <c r="H769" i="1"/>
  <c r="D769" i="1"/>
  <c r="G769" i="1" s="1"/>
  <c r="C769" i="1"/>
  <c r="H768" i="1"/>
  <c r="D768" i="1"/>
  <c r="G768" i="1" s="1"/>
  <c r="C768" i="1"/>
  <c r="H767" i="1"/>
  <c r="D767" i="1"/>
  <c r="G767" i="1" s="1"/>
  <c r="C767" i="1"/>
  <c r="D766" i="1"/>
  <c r="G766" i="1" s="1"/>
  <c r="C766" i="1"/>
  <c r="H765" i="1"/>
  <c r="D765" i="1"/>
  <c r="G765" i="1" s="1"/>
  <c r="C765" i="1"/>
  <c r="H764" i="1"/>
  <c r="D764" i="1"/>
  <c r="G764" i="1" s="1"/>
  <c r="C764" i="1"/>
  <c r="H763" i="1"/>
  <c r="D763" i="1"/>
  <c r="G763" i="1" s="1"/>
  <c r="C763" i="1"/>
  <c r="D762" i="1"/>
  <c r="G762" i="1" s="1"/>
  <c r="C762" i="1"/>
  <c r="H761" i="1"/>
  <c r="D761" i="1"/>
  <c r="G761" i="1" s="1"/>
  <c r="C761" i="1"/>
  <c r="H760" i="1"/>
  <c r="D760" i="1"/>
  <c r="G760" i="1" s="1"/>
  <c r="C760" i="1"/>
  <c r="H759" i="1"/>
  <c r="D759" i="1"/>
  <c r="G759" i="1" s="1"/>
  <c r="C759" i="1"/>
  <c r="D758" i="1"/>
  <c r="G758" i="1" s="1"/>
  <c r="C758" i="1"/>
  <c r="H757" i="1"/>
  <c r="D757" i="1"/>
  <c r="G757" i="1" s="1"/>
  <c r="C757" i="1"/>
  <c r="H756" i="1"/>
  <c r="D756" i="1"/>
  <c r="G756" i="1" s="1"/>
  <c r="C756" i="1"/>
  <c r="H755" i="1"/>
  <c r="D755" i="1"/>
  <c r="G755" i="1" s="1"/>
  <c r="C755" i="1"/>
  <c r="D754" i="1"/>
  <c r="G754" i="1" s="1"/>
  <c r="C754" i="1"/>
  <c r="H753" i="1"/>
  <c r="D753" i="1"/>
  <c r="G753" i="1" s="1"/>
  <c r="C753" i="1"/>
  <c r="H752" i="1"/>
  <c r="D752" i="1"/>
  <c r="G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G687"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G669" i="1"/>
  <c r="D669" i="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D644" i="1"/>
  <c r="C644" i="1"/>
  <c r="D643" i="1"/>
  <c r="H643" i="1" s="1"/>
  <c r="C643" i="1"/>
  <c r="H642" i="1"/>
  <c r="G642" i="1"/>
  <c r="D642" i="1"/>
  <c r="C642" i="1"/>
  <c r="D641" i="1"/>
  <c r="H641" i="1" s="1"/>
  <c r="C641" i="1"/>
  <c r="D632" i="1"/>
  <c r="H632" i="1" s="1"/>
  <c r="C632" i="1"/>
  <c r="D631" i="1"/>
  <c r="H631" i="1" s="1"/>
  <c r="C631" i="1"/>
  <c r="D628" i="1"/>
  <c r="G628" i="1" s="1"/>
  <c r="C628" i="1"/>
  <c r="D627" i="1"/>
  <c r="H627" i="1" s="1"/>
  <c r="C627" i="1"/>
  <c r="H626" i="1"/>
  <c r="D626" i="1"/>
  <c r="G626" i="1" s="1"/>
  <c r="C626" i="1"/>
  <c r="D625" i="1"/>
  <c r="H625" i="1" s="1"/>
  <c r="C625" i="1"/>
  <c r="D624" i="1"/>
  <c r="G624" i="1" s="1"/>
  <c r="C624" i="1"/>
  <c r="D623" i="1"/>
  <c r="H623" i="1" s="1"/>
  <c r="C623" i="1"/>
  <c r="D622" i="1"/>
  <c r="G622" i="1" s="1"/>
  <c r="C622" i="1"/>
  <c r="D621" i="1"/>
  <c r="H621" i="1" s="1"/>
  <c r="C621" i="1"/>
  <c r="D620" i="1"/>
  <c r="G620" i="1" s="1"/>
  <c r="C620" i="1"/>
  <c r="H618" i="1"/>
  <c r="G618" i="1"/>
  <c r="D618" i="1"/>
  <c r="C618" i="1"/>
  <c r="D617" i="1"/>
  <c r="H617" i="1" s="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D610" i="1"/>
  <c r="H610" i="1" s="1"/>
  <c r="C610" i="1"/>
  <c r="H609" i="1"/>
  <c r="G609" i="1"/>
  <c r="D609" i="1"/>
  <c r="C609" i="1"/>
  <c r="H608" i="1"/>
  <c r="G608" i="1"/>
  <c r="D608" i="1"/>
  <c r="C608" i="1"/>
  <c r="H607" i="1"/>
  <c r="G607" i="1"/>
  <c r="D607" i="1"/>
  <c r="C607" i="1"/>
  <c r="D606" i="1"/>
  <c r="H606" i="1" s="1"/>
  <c r="C606" i="1"/>
  <c r="H605" i="1"/>
  <c r="G605" i="1"/>
  <c r="D605" i="1"/>
  <c r="C605" i="1"/>
  <c r="H604" i="1"/>
  <c r="D604" i="1"/>
  <c r="G604" i="1" s="1"/>
  <c r="C604" i="1"/>
  <c r="H603" i="1"/>
  <c r="G603" i="1"/>
  <c r="D603" i="1"/>
  <c r="C603" i="1"/>
  <c r="H602" i="1"/>
  <c r="G602" i="1"/>
  <c r="D602" i="1"/>
  <c r="C602" i="1"/>
  <c r="H601" i="1"/>
  <c r="G601" i="1"/>
  <c r="D601" i="1"/>
  <c r="C601" i="1"/>
  <c r="H600" i="1"/>
  <c r="G600" i="1"/>
  <c r="D600" i="1"/>
  <c r="C600" i="1"/>
  <c r="D599" i="1"/>
  <c r="G599" i="1" s="1"/>
  <c r="C599" i="1"/>
  <c r="H598" i="1"/>
  <c r="G598" i="1"/>
  <c r="D598" i="1"/>
  <c r="C598" i="1"/>
  <c r="H597" i="1"/>
  <c r="G597" i="1"/>
  <c r="D597" i="1"/>
  <c r="C597" i="1"/>
  <c r="H596" i="1"/>
  <c r="G596" i="1"/>
  <c r="D596" i="1"/>
  <c r="C596" i="1"/>
  <c r="D595" i="1"/>
  <c r="G595" i="1" s="1"/>
  <c r="C595" i="1"/>
  <c r="D594" i="1"/>
  <c r="H594" i="1" s="1"/>
  <c r="C594" i="1"/>
  <c r="H593" i="1"/>
  <c r="G593" i="1"/>
  <c r="D593" i="1"/>
  <c r="C593" i="1"/>
  <c r="H592" i="1"/>
  <c r="G592" i="1"/>
  <c r="D592" i="1"/>
  <c r="C592" i="1"/>
  <c r="H591" i="1"/>
  <c r="G591" i="1"/>
  <c r="D591" i="1"/>
  <c r="C591" i="1"/>
  <c r="H590" i="1"/>
  <c r="G590" i="1"/>
  <c r="D590" i="1"/>
  <c r="C590" i="1"/>
  <c r="D589" i="1"/>
  <c r="H589" i="1" s="1"/>
  <c r="C589" i="1"/>
  <c r="H588" i="1"/>
  <c r="G588" i="1"/>
  <c r="D588" i="1"/>
  <c r="C588" i="1"/>
  <c r="C587" i="1"/>
  <c r="D586" i="1"/>
  <c r="H586" i="1" s="1"/>
  <c r="C586" i="1"/>
  <c r="D585" i="1"/>
  <c r="H585" i="1" s="1"/>
  <c r="C585" i="1"/>
  <c r="D584" i="1"/>
  <c r="H584" i="1" s="1"/>
  <c r="C584" i="1"/>
  <c r="D583" i="1"/>
  <c r="H583" i="1" s="1"/>
  <c r="C583" i="1"/>
  <c r="D582" i="1"/>
  <c r="H582" i="1" s="1"/>
  <c r="C582" i="1"/>
  <c r="D581" i="1"/>
  <c r="H581" i="1" s="1"/>
  <c r="C581" i="1"/>
  <c r="H580" i="1"/>
  <c r="G580" i="1"/>
  <c r="D580" i="1"/>
  <c r="C580" i="1"/>
  <c r="H579" i="1"/>
  <c r="G579" i="1"/>
  <c r="D579" i="1"/>
  <c r="C579" i="1"/>
  <c r="H578" i="1"/>
  <c r="D578" i="1"/>
  <c r="G578" i="1" s="1"/>
  <c r="C578" i="1"/>
  <c r="D577" i="1"/>
  <c r="H577" i="1" s="1"/>
  <c r="C577" i="1"/>
  <c r="D576" i="1"/>
  <c r="G576" i="1" s="1"/>
  <c r="C576" i="1"/>
  <c r="H575" i="1"/>
  <c r="D575" i="1"/>
  <c r="G575" i="1" s="1"/>
  <c r="C575" i="1"/>
  <c r="C574" i="1"/>
  <c r="D573" i="1"/>
  <c r="H573" i="1" s="1"/>
  <c r="C573" i="1"/>
  <c r="D572" i="1"/>
  <c r="G572" i="1" s="1"/>
  <c r="C572" i="1"/>
  <c r="D571" i="1"/>
  <c r="G571" i="1" s="1"/>
  <c r="C571" i="1"/>
  <c r="D570" i="1"/>
  <c r="G570" i="1" s="1"/>
  <c r="C570" i="1"/>
  <c r="D569" i="1"/>
  <c r="H569" i="1" s="1"/>
  <c r="C569" i="1"/>
  <c r="D568" i="1"/>
  <c r="G568" i="1" s="1"/>
  <c r="C568" i="1"/>
  <c r="D567" i="1"/>
  <c r="H567" i="1" s="1"/>
  <c r="C567" i="1"/>
  <c r="D566" i="1"/>
  <c r="G566" i="1" s="1"/>
  <c r="C566" i="1"/>
  <c r="D565" i="1"/>
  <c r="H565" i="1" s="1"/>
  <c r="C565" i="1"/>
  <c r="D564" i="1"/>
  <c r="G564" i="1" s="1"/>
  <c r="C564" i="1"/>
  <c r="D563" i="1"/>
  <c r="G563" i="1" s="1"/>
  <c r="C563" i="1"/>
  <c r="D562" i="1"/>
  <c r="G562" i="1" s="1"/>
  <c r="C562" i="1"/>
  <c r="C561" i="1"/>
  <c r="D560" i="1"/>
  <c r="H560" i="1" s="1"/>
  <c r="C560" i="1"/>
  <c r="D559" i="1"/>
  <c r="H559" i="1" s="1"/>
  <c r="C559" i="1"/>
  <c r="D558" i="1"/>
  <c r="H558" i="1" s="1"/>
  <c r="C558" i="1"/>
  <c r="D557" i="1"/>
  <c r="H557" i="1" s="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C549" i="1"/>
  <c r="H548" i="1"/>
  <c r="G548" i="1"/>
  <c r="D548" i="1"/>
  <c r="C548" i="1"/>
  <c r="H547" i="1"/>
  <c r="G547" i="1"/>
  <c r="D547" i="1"/>
  <c r="C547" i="1"/>
  <c r="H546" i="1"/>
  <c r="G546" i="1"/>
  <c r="D546" i="1"/>
  <c r="C546" i="1"/>
  <c r="H545" i="1"/>
  <c r="G545" i="1"/>
  <c r="D545" i="1"/>
  <c r="C545" i="1"/>
  <c r="H544" i="1"/>
  <c r="G544" i="1"/>
  <c r="D544" i="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H537" i="1"/>
  <c r="D537" i="1"/>
  <c r="G537" i="1" s="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D413" i="1"/>
  <c r="G413" i="1" s="1"/>
  <c r="C413" i="1"/>
  <c r="C412" i="1"/>
  <c r="D406" i="1"/>
  <c r="H406" i="1" s="1"/>
  <c r="C406" i="1"/>
  <c r="D405" i="1"/>
  <c r="H405" i="1" s="1"/>
  <c r="C405" i="1"/>
  <c r="D404" i="1"/>
  <c r="H404" i="1" s="1"/>
  <c r="C404" i="1"/>
  <c r="H401" i="1"/>
  <c r="G401" i="1"/>
  <c r="D401" i="1"/>
  <c r="C401" i="1"/>
  <c r="H400" i="1"/>
  <c r="G400" i="1"/>
  <c r="D400" i="1"/>
  <c r="C400" i="1"/>
  <c r="H399" i="1"/>
  <c r="G399" i="1"/>
  <c r="D399" i="1"/>
  <c r="C399" i="1"/>
  <c r="D398" i="1"/>
  <c r="G398" i="1" s="1"/>
  <c r="C398"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G388" i="1" s="1"/>
  <c r="C388" i="1"/>
  <c r="H387" i="1"/>
  <c r="G387" i="1"/>
  <c r="D387" i="1"/>
  <c r="C387" i="1"/>
  <c r="D386" i="1"/>
  <c r="G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D369" i="1"/>
  <c r="G369" i="1" s="1"/>
  <c r="C369" i="1"/>
  <c r="G368" i="1"/>
  <c r="D368" i="1"/>
  <c r="H368" i="1" s="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3" i="1"/>
  <c r="G293" i="1"/>
  <c r="D293" i="1"/>
  <c r="C293" i="1"/>
  <c r="D292" i="1"/>
  <c r="H292" i="1" s="1"/>
  <c r="C292" i="1"/>
  <c r="D291" i="1"/>
  <c r="H291" i="1" s="1"/>
  <c r="C291" i="1"/>
  <c r="H290" i="1"/>
  <c r="G290" i="1"/>
  <c r="D290" i="1"/>
  <c r="C290"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D274" i="1"/>
  <c r="H274" i="1" s="1"/>
  <c r="C274" i="1"/>
  <c r="H273" i="1"/>
  <c r="G273" i="1"/>
  <c r="D273" i="1"/>
  <c r="C273" i="1"/>
  <c r="H272" i="1"/>
  <c r="G272" i="1"/>
  <c r="D272" i="1"/>
  <c r="C272" i="1"/>
  <c r="H271" i="1"/>
  <c r="G271" i="1"/>
  <c r="D271" i="1"/>
  <c r="C271" i="1"/>
  <c r="H270" i="1"/>
  <c r="G270" i="1"/>
  <c r="D270" i="1"/>
  <c r="C270" i="1"/>
  <c r="D269" i="1"/>
  <c r="H269" i="1" s="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D189" i="1"/>
  <c r="H189" i="1" s="1"/>
  <c r="C189" i="1"/>
  <c r="D188" i="1"/>
  <c r="H188" i="1" s="1"/>
  <c r="C188" i="1"/>
  <c r="H187" i="1"/>
  <c r="G187" i="1"/>
  <c r="D187" i="1"/>
  <c r="C187" i="1"/>
  <c r="H186" i="1"/>
  <c r="G186" i="1"/>
  <c r="D186" i="1"/>
  <c r="C186" i="1"/>
  <c r="H185" i="1"/>
  <c r="G185" i="1"/>
  <c r="D185" i="1"/>
  <c r="C185" i="1"/>
  <c r="H184" i="1"/>
  <c r="D184" i="1"/>
  <c r="G184" i="1" s="1"/>
  <c r="C184" i="1"/>
  <c r="D183" i="1"/>
  <c r="H183" i="1" s="1"/>
  <c r="C183" i="1"/>
  <c r="H182" i="1"/>
  <c r="G182" i="1"/>
  <c r="D182" i="1"/>
  <c r="C182" i="1"/>
  <c r="D181" i="1"/>
  <c r="H181" i="1" s="1"/>
  <c r="C181" i="1"/>
  <c r="H180" i="1"/>
  <c r="G180" i="1"/>
  <c r="D180" i="1"/>
  <c r="C180" i="1"/>
  <c r="H179" i="1"/>
  <c r="G179" i="1"/>
  <c r="D179" i="1"/>
  <c r="C179" i="1"/>
  <c r="H178" i="1"/>
  <c r="G178" i="1"/>
  <c r="D178" i="1"/>
  <c r="C178" i="1"/>
  <c r="D177" i="1"/>
  <c r="H177" i="1" s="1"/>
  <c r="C177" i="1"/>
  <c r="D176" i="1"/>
  <c r="H176" i="1" s="1"/>
  <c r="C176" i="1"/>
  <c r="D175" i="1"/>
  <c r="H175" i="1" s="1"/>
  <c r="C175" i="1"/>
  <c r="D174" i="1"/>
  <c r="H174" i="1" s="1"/>
  <c r="C174" i="1"/>
  <c r="D173" i="1"/>
  <c r="H173" i="1" s="1"/>
  <c r="C173" i="1"/>
  <c r="D172" i="1"/>
  <c r="H172" i="1" s="1"/>
  <c r="C172" i="1"/>
  <c r="H171" i="1"/>
  <c r="G171" i="1"/>
  <c r="D171" i="1"/>
  <c r="C171" i="1"/>
  <c r="H170" i="1"/>
  <c r="G170" i="1"/>
  <c r="D170" i="1"/>
  <c r="C170" i="1"/>
  <c r="D169" i="1"/>
  <c r="H169" i="1" s="1"/>
  <c r="C169" i="1"/>
  <c r="D168" i="1"/>
  <c r="G168" i="1" s="1"/>
  <c r="C168" i="1"/>
  <c r="D167" i="1"/>
  <c r="H167" i="1" s="1"/>
  <c r="C167" i="1"/>
  <c r="G166" i="1"/>
  <c r="D166" i="1"/>
  <c r="H166" i="1" s="1"/>
  <c r="C166" i="1"/>
  <c r="H165" i="1"/>
  <c r="G165" i="1"/>
  <c r="D165" i="1"/>
  <c r="C165" i="1"/>
  <c r="H164" i="1"/>
  <c r="G164" i="1"/>
  <c r="D164" i="1"/>
  <c r="C164" i="1"/>
  <c r="D163" i="1"/>
  <c r="H163" i="1" s="1"/>
  <c r="C163" i="1"/>
  <c r="H162" i="1"/>
  <c r="G162" i="1"/>
  <c r="D162" i="1"/>
  <c r="C162" i="1"/>
  <c r="G161" i="1"/>
  <c r="D161" i="1"/>
  <c r="H161" i="1" s="1"/>
  <c r="C161" i="1"/>
  <c r="D160" i="1"/>
  <c r="H160" i="1" s="1"/>
  <c r="C160" i="1"/>
  <c r="D158" i="1"/>
  <c r="H158" i="1" s="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D134" i="1"/>
  <c r="H134" i="1" s="1"/>
  <c r="C134" i="1"/>
  <c r="H133" i="1"/>
  <c r="G133" i="1"/>
  <c r="D133" i="1"/>
  <c r="C133" i="1"/>
  <c r="D132" i="1"/>
  <c r="H132" i="1" s="1"/>
  <c r="C132" i="1"/>
  <c r="D131" i="1"/>
  <c r="G131" i="1" s="1"/>
  <c r="C131" i="1"/>
  <c r="D130" i="1"/>
  <c r="G130" i="1" s="1"/>
  <c r="C130" i="1"/>
  <c r="H128" i="1"/>
  <c r="G128" i="1"/>
  <c r="D128" i="1"/>
  <c r="C128" i="1"/>
  <c r="H127" i="1"/>
  <c r="G127" i="1"/>
  <c r="D127" i="1"/>
  <c r="C127" i="1"/>
  <c r="H126" i="1"/>
  <c r="G126" i="1"/>
  <c r="D126" i="1"/>
  <c r="C126" i="1"/>
  <c r="H125" i="1"/>
  <c r="D125" i="1"/>
  <c r="G125" i="1" s="1"/>
  <c r="C125" i="1"/>
  <c r="C124" i="1"/>
  <c r="D123" i="1"/>
  <c r="H123" i="1" s="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G66" i="1"/>
  <c r="D66" i="1"/>
  <c r="H66" i="1" s="1"/>
  <c r="C66" i="1"/>
  <c r="G65" i="1"/>
  <c r="D65" i="1"/>
  <c r="H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D49" i="1"/>
  <c r="G49" i="1" s="1"/>
  <c r="C49" i="1"/>
  <c r="H48" i="1"/>
  <c r="D48" i="1"/>
  <c r="G48" i="1" s="1"/>
  <c r="C48" i="1"/>
  <c r="H47" i="1"/>
  <c r="G47" i="1"/>
  <c r="D47" i="1"/>
  <c r="C47" i="1"/>
  <c r="H45" i="1"/>
  <c r="D45" i="1"/>
  <c r="G45" i="1" s="1"/>
  <c r="C45" i="1"/>
  <c r="H44" i="1"/>
  <c r="D44" i="1"/>
  <c r="G44" i="1" s="1"/>
  <c r="C44" i="1"/>
  <c r="H43" i="1"/>
  <c r="D43" i="1"/>
  <c r="G43" i="1" s="1"/>
  <c r="C43" i="1"/>
  <c r="H42" i="1"/>
  <c r="D42" i="1"/>
  <c r="G42" i="1" s="1"/>
  <c r="C42" i="1"/>
  <c r="D41" i="1"/>
  <c r="G41" i="1" s="1"/>
  <c r="C41" i="1"/>
  <c r="D40" i="1"/>
  <c r="H40" i="1" s="1"/>
  <c r="C40" i="1"/>
  <c r="H39" i="1"/>
  <c r="D39" i="1"/>
  <c r="G39" i="1" s="1"/>
  <c r="C39" i="1"/>
  <c r="H38" i="1"/>
  <c r="D38" i="1"/>
  <c r="G38" i="1" s="1"/>
  <c r="C38" i="1"/>
  <c r="H37" i="1"/>
  <c r="D37" i="1"/>
  <c r="G37" i="1" s="1"/>
  <c r="C37" i="1"/>
  <c r="D36" i="1"/>
  <c r="G36" i="1" s="1"/>
  <c r="C36" i="1"/>
  <c r="H35" i="1"/>
  <c r="D35" i="1"/>
  <c r="G35" i="1" s="1"/>
  <c r="C35" i="1"/>
  <c r="H34" i="1"/>
  <c r="D34" i="1"/>
  <c r="G34" i="1" s="1"/>
  <c r="C34" i="1"/>
  <c r="D33" i="1"/>
  <c r="G33" i="1" s="1"/>
  <c r="C33" i="1"/>
  <c r="H32" i="1"/>
  <c r="D32" i="1"/>
  <c r="G32" i="1" s="1"/>
  <c r="C32" i="1"/>
  <c r="H31" i="1"/>
  <c r="D31" i="1"/>
  <c r="G31" i="1" s="1"/>
  <c r="C31" i="1"/>
  <c r="D30" i="1"/>
  <c r="H30" i="1" s="1"/>
  <c r="C30" i="1"/>
  <c r="D29" i="1"/>
  <c r="H29" i="1" s="1"/>
  <c r="C29" i="1"/>
  <c r="D28" i="1"/>
  <c r="H28" i="1" s="1"/>
  <c r="C28" i="1"/>
  <c r="D27" i="1"/>
  <c r="G27" i="1" s="1"/>
  <c r="C27" i="1"/>
  <c r="D26" i="1"/>
  <c r="H26" i="1" s="1"/>
  <c r="C26" i="1"/>
  <c r="C25" i="1"/>
  <c r="H24" i="1"/>
  <c r="D24" i="1"/>
  <c r="G24" i="1" s="1"/>
  <c r="C24" i="1"/>
  <c r="H23" i="1"/>
  <c r="D23" i="1"/>
  <c r="G23" i="1" s="1"/>
  <c r="C23" i="1"/>
  <c r="H22" i="1"/>
  <c r="D22" i="1"/>
  <c r="G22" i="1" s="1"/>
  <c r="C22" i="1"/>
  <c r="H21" i="1"/>
  <c r="D21" i="1"/>
  <c r="G21" i="1" s="1"/>
  <c r="C21" i="1"/>
  <c r="H20" i="1"/>
  <c r="D20" i="1"/>
  <c r="G20" i="1" s="1"/>
  <c r="C20" i="1"/>
  <c r="H19" i="1"/>
  <c r="D19" i="1"/>
  <c r="G19" i="1" s="1"/>
  <c r="C19" i="1"/>
  <c r="D18" i="1"/>
  <c r="H18" i="1" s="1"/>
  <c r="C18" i="1"/>
  <c r="D17" i="1"/>
  <c r="H17" i="1" s="1"/>
  <c r="C17" i="1"/>
  <c r="D16" i="1"/>
  <c r="H16" i="1" s="1"/>
  <c r="C16" i="1"/>
  <c r="D15" i="1"/>
  <c r="H15" i="1" s="1"/>
  <c r="C15" i="1"/>
  <c r="D14" i="1"/>
  <c r="H14" i="1" s="1"/>
  <c r="C14" i="1"/>
  <c r="C13" i="1"/>
  <c r="D12" i="1"/>
  <c r="H12" i="1" s="1"/>
  <c r="C12" i="1"/>
  <c r="D11" i="1"/>
  <c r="H11" i="1" s="1"/>
  <c r="C11" i="1"/>
  <c r="D10" i="1"/>
  <c r="H10" i="1" s="1"/>
  <c r="C10" i="1"/>
  <c r="D9" i="1"/>
  <c r="H9" i="1" s="1"/>
  <c r="C9" i="1"/>
  <c r="D8" i="1"/>
  <c r="H8" i="1" s="1"/>
  <c r="C8" i="1"/>
  <c r="D7" i="1"/>
  <c r="H7" i="1" s="1"/>
  <c r="C7" i="1"/>
  <c r="D6" i="1"/>
  <c r="H6" i="1" s="1"/>
  <c r="C6" i="1"/>
  <c r="D5" i="1"/>
  <c r="G5" i="1" s="1"/>
  <c r="C5" i="1"/>
  <c r="D4" i="1"/>
  <c r="H4" i="1" s="1"/>
  <c r="C4" i="1"/>
  <c r="E294" i="9" l="1"/>
  <c r="B294" i="9" s="1"/>
  <c r="E33" i="9"/>
  <c r="B33" i="9" s="1"/>
  <c r="E293" i="9"/>
  <c r="B293" i="9" s="1"/>
  <c r="H1390" i="1"/>
  <c r="H1383" i="1"/>
  <c r="H1391" i="1"/>
  <c r="H1388" i="1"/>
  <c r="D24" i="8"/>
  <c r="C1499" i="1" s="1"/>
  <c r="H1499" i="1" s="1"/>
  <c r="G1493" i="1"/>
  <c r="H1493" i="1"/>
  <c r="G1497" i="1"/>
  <c r="D6" i="8"/>
  <c r="C1481" i="1" s="1"/>
  <c r="H1481" i="1" s="1"/>
  <c r="G1536" i="1"/>
  <c r="G1535" i="1"/>
  <c r="H1526" i="1"/>
  <c r="G1528" i="1"/>
  <c r="H1534" i="1"/>
  <c r="G1533" i="1"/>
  <c r="G1532" i="1"/>
  <c r="H1530" i="1"/>
  <c r="G1531" i="1"/>
  <c r="G1529" i="1"/>
  <c r="G1576" i="1"/>
  <c r="G1527" i="1"/>
  <c r="G1525" i="1"/>
  <c r="G1520" i="1"/>
  <c r="G1519" i="1"/>
  <c r="G1523" i="1"/>
  <c r="G1509" i="1"/>
  <c r="H1504" i="1"/>
  <c r="G1501" i="1"/>
  <c r="H1483" i="1"/>
  <c r="G1484" i="1"/>
  <c r="H1456" i="1"/>
  <c r="G1456" i="1"/>
  <c r="J1445" i="1"/>
  <c r="G1476" i="1"/>
  <c r="H1476" i="1"/>
  <c r="H1264" i="1"/>
  <c r="C411" i="1"/>
  <c r="C637" i="1"/>
  <c r="F417" i="4"/>
  <c r="F256" i="9"/>
  <c r="F254" i="9"/>
  <c r="G549" i="1"/>
  <c r="H549" i="1"/>
  <c r="E130" i="9"/>
  <c r="B130" i="9" s="1"/>
  <c r="E135" i="9"/>
  <c r="B135" i="9" s="1"/>
  <c r="G558" i="1"/>
  <c r="G559" i="1"/>
  <c r="G557" i="1"/>
  <c r="G560" i="1"/>
  <c r="H562" i="1"/>
  <c r="H563" i="1"/>
  <c r="H564" i="1"/>
  <c r="H566" i="1"/>
  <c r="G565" i="1"/>
  <c r="G567" i="1"/>
  <c r="G569" i="1"/>
  <c r="H568" i="1"/>
  <c r="H570" i="1"/>
  <c r="H572" i="1"/>
  <c r="E567" i="4"/>
  <c r="D561" i="1" s="1"/>
  <c r="H561" i="1" s="1"/>
  <c r="G573" i="1"/>
  <c r="H571" i="1"/>
  <c r="H576" i="1"/>
  <c r="G577" i="1"/>
  <c r="E580" i="4"/>
  <c r="D574" i="1" s="1"/>
  <c r="H574" i="1" s="1"/>
  <c r="G583" i="1"/>
  <c r="G581" i="1"/>
  <c r="G582" i="1"/>
  <c r="G586" i="1"/>
  <c r="G584" i="1"/>
  <c r="G585" i="1"/>
  <c r="G589" i="1"/>
  <c r="F258" i="9"/>
  <c r="B258" i="9" s="1"/>
  <c r="F260" i="9"/>
  <c r="B260" i="9" s="1"/>
  <c r="G594" i="1"/>
  <c r="H595" i="1"/>
  <c r="E142" i="9"/>
  <c r="B142" i="9" s="1"/>
  <c r="F262" i="9"/>
  <c r="H599" i="1"/>
  <c r="E147" i="9"/>
  <c r="B147" i="9" s="1"/>
  <c r="F266" i="9"/>
  <c r="B266" i="9" s="1"/>
  <c r="E149" i="9"/>
  <c r="B149" i="9" s="1"/>
  <c r="E150" i="9"/>
  <c r="B150" i="9" s="1"/>
  <c r="F268" i="9"/>
  <c r="B268" i="9" s="1"/>
  <c r="F270" i="9"/>
  <c r="G606" i="1"/>
  <c r="G610" i="1"/>
  <c r="E153" i="9"/>
  <c r="B153" i="9" s="1"/>
  <c r="E154" i="9"/>
  <c r="B154" i="9" s="1"/>
  <c r="E157" i="9"/>
  <c r="B157" i="9" s="1"/>
  <c r="G617" i="1"/>
  <c r="E158" i="9"/>
  <c r="B158" i="9" s="1"/>
  <c r="G621" i="1"/>
  <c r="H620" i="1"/>
  <c r="H622" i="1"/>
  <c r="H624" i="1"/>
  <c r="G623" i="1"/>
  <c r="G625" i="1"/>
  <c r="E625" i="4"/>
  <c r="D619" i="1" s="1"/>
  <c r="H628" i="1"/>
  <c r="G627" i="1"/>
  <c r="G632" i="1"/>
  <c r="G631" i="1"/>
  <c r="H289" i="1"/>
  <c r="G288" i="1"/>
  <c r="G40" i="1"/>
  <c r="H41" i="1"/>
  <c r="H36" i="1"/>
  <c r="H33" i="1"/>
  <c r="G18" i="1"/>
  <c r="G17" i="1"/>
  <c r="G16" i="1"/>
  <c r="G15" i="1"/>
  <c r="G13" i="1"/>
  <c r="G14" i="1"/>
  <c r="G12" i="1"/>
  <c r="G11" i="1"/>
  <c r="G10" i="1"/>
  <c r="G9" i="1"/>
  <c r="G8" i="1"/>
  <c r="G7" i="1"/>
  <c r="G6" i="1"/>
  <c r="H5" i="1"/>
  <c r="G4" i="1"/>
  <c r="G26" i="1"/>
  <c r="G28" i="1"/>
  <c r="G30" i="1"/>
  <c r="H27" i="1"/>
  <c r="G25" i="1"/>
  <c r="G29" i="1"/>
  <c r="E25" i="9"/>
  <c r="B25" i="9" s="1"/>
  <c r="E7" i="4"/>
  <c r="D3" i="1" s="1"/>
  <c r="B214" i="9"/>
  <c r="G292" i="1"/>
  <c r="G291" i="1"/>
  <c r="G289" i="1"/>
  <c r="G406" i="1"/>
  <c r="G404" i="1"/>
  <c r="E643" i="4"/>
  <c r="D637" i="1" s="1"/>
  <c r="H637" i="1" s="1"/>
  <c r="D412" i="1"/>
  <c r="H412" i="1" s="1"/>
  <c r="H1220" i="1"/>
  <c r="E238" i="5"/>
  <c r="D1215" i="1" s="1"/>
  <c r="F242" i="5"/>
  <c r="H1232" i="1"/>
  <c r="E283" i="9"/>
  <c r="B283" i="9" s="1"/>
  <c r="H1222" i="1"/>
  <c r="D1223" i="1"/>
  <c r="G1223" i="1" s="1"/>
  <c r="E282" i="9"/>
  <c r="B282" i="9" s="1"/>
  <c r="E237" i="5"/>
  <c r="H1218" i="1"/>
  <c r="G1184" i="1"/>
  <c r="G1189" i="1"/>
  <c r="F146" i="5"/>
  <c r="E291" i="9"/>
  <c r="B291" i="9" s="1"/>
  <c r="F78" i="5"/>
  <c r="F63" i="5"/>
  <c r="E12" i="5"/>
  <c r="D990" i="1" s="1"/>
  <c r="H1008" i="1"/>
  <c r="H1000" i="1"/>
  <c r="H997" i="1"/>
  <c r="G990" i="1"/>
  <c r="H990" i="1"/>
  <c r="E7" i="5"/>
  <c r="F12" i="5"/>
  <c r="H989" i="1"/>
  <c r="H986" i="1"/>
  <c r="G670" i="1"/>
  <c r="E23" i="9"/>
  <c r="B23" i="9" s="1"/>
  <c r="B275" i="9"/>
  <c r="H644" i="1"/>
  <c r="G644" i="1"/>
  <c r="G643" i="1"/>
  <c r="G645" i="1"/>
  <c r="G641" i="1"/>
  <c r="D411" i="1"/>
  <c r="H411" i="1" s="1"/>
  <c r="E273" i="9"/>
  <c r="B273" i="9" s="1"/>
  <c r="G405" i="1"/>
  <c r="E287" i="9"/>
  <c r="B287" i="9" s="1"/>
  <c r="H478" i="1"/>
  <c r="G478" i="1"/>
  <c r="E102" i="9"/>
  <c r="B102" i="9" s="1"/>
  <c r="H397" i="1"/>
  <c r="H398" i="1"/>
  <c r="H386" i="1"/>
  <c r="H388" i="1"/>
  <c r="E363" i="4"/>
  <c r="D358" i="1" s="1"/>
  <c r="H358" i="1" s="1"/>
  <c r="H369" i="1"/>
  <c r="E350" i="4"/>
  <c r="D345" i="1" s="1"/>
  <c r="G358" i="1"/>
  <c r="G364" i="1"/>
  <c r="G365" i="1"/>
  <c r="E407" i="4"/>
  <c r="D402" i="1" s="1"/>
  <c r="G269" i="1"/>
  <c r="G274" i="1"/>
  <c r="G209" i="1"/>
  <c r="G206" i="1"/>
  <c r="G207" i="1"/>
  <c r="G191" i="1"/>
  <c r="G189" i="1"/>
  <c r="G188" i="1"/>
  <c r="F188" i="4"/>
  <c r="G183" i="1"/>
  <c r="G181" i="1"/>
  <c r="B220" i="9"/>
  <c r="G177" i="1"/>
  <c r="G176" i="1"/>
  <c r="G175" i="1"/>
  <c r="F177" i="4"/>
  <c r="G173" i="1"/>
  <c r="G174" i="1"/>
  <c r="G172" i="1"/>
  <c r="G169" i="1"/>
  <c r="H168" i="1"/>
  <c r="E163" i="4"/>
  <c r="D159" i="1" s="1"/>
  <c r="G167" i="1"/>
  <c r="G163" i="1"/>
  <c r="G160" i="1"/>
  <c r="G158" i="1"/>
  <c r="F159" i="4"/>
  <c r="F152" i="4"/>
  <c r="D148" i="1"/>
  <c r="H148" i="1" s="1"/>
  <c r="G155" i="1"/>
  <c r="G157" i="1"/>
  <c r="B218" i="9"/>
  <c r="E40" i="9"/>
  <c r="B40" i="9" s="1"/>
  <c r="G149" i="1"/>
  <c r="G150" i="1"/>
  <c r="G134" i="1"/>
  <c r="G132" i="1"/>
  <c r="H130" i="1"/>
  <c r="H131" i="1"/>
  <c r="D124" i="1"/>
  <c r="G121" i="1"/>
  <c r="G123" i="1"/>
  <c r="E124" i="4"/>
  <c r="E38" i="9"/>
  <c r="B38" i="9" s="1"/>
  <c r="G108" i="1"/>
  <c r="G113" i="1"/>
  <c r="E106" i="4"/>
  <c r="D102" i="1" s="1"/>
  <c r="F217" i="9"/>
  <c r="B217" i="9" s="1"/>
  <c r="F83" i="4"/>
  <c r="G79" i="1"/>
  <c r="G81" i="1"/>
  <c r="F74" i="4"/>
  <c r="E34" i="9"/>
  <c r="B34" i="9" s="1"/>
  <c r="E30" i="9"/>
  <c r="B30" i="9" s="1"/>
  <c r="E32" i="9"/>
  <c r="B32" i="9" s="1"/>
  <c r="E286" i="9"/>
  <c r="B286" i="9" s="1"/>
  <c r="E288" i="9"/>
  <c r="B288" i="9" s="1"/>
  <c r="F215" i="9"/>
  <c r="B215" i="9" s="1"/>
  <c r="E296" i="9"/>
  <c r="B296" i="9" s="1"/>
  <c r="E298" i="9"/>
  <c r="B298" i="9" s="1"/>
  <c r="H754" i="1"/>
  <c r="H758" i="1"/>
  <c r="H762" i="1"/>
  <c r="H766" i="1"/>
  <c r="H770" i="1"/>
  <c r="H774" i="1"/>
  <c r="H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H937" i="1"/>
  <c r="H941" i="1"/>
  <c r="H945" i="1"/>
  <c r="H949" i="1"/>
  <c r="H953" i="1"/>
  <c r="H957" i="1"/>
  <c r="H961" i="1"/>
  <c r="H965" i="1"/>
  <c r="H969" i="1"/>
  <c r="H973" i="1"/>
  <c r="H977" i="1"/>
  <c r="H981" i="1"/>
  <c r="H987" i="1"/>
  <c r="H991" i="1"/>
  <c r="H995" i="1"/>
  <c r="H999" i="1"/>
  <c r="H1003" i="1"/>
  <c r="H1007" i="1"/>
  <c r="H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199" i="1"/>
  <c r="H1203" i="1"/>
  <c r="H1207" i="1"/>
  <c r="H1211" i="1"/>
  <c r="H1217" i="1"/>
  <c r="H1221" i="1"/>
  <c r="H1225" i="1"/>
  <c r="H1229" i="1"/>
  <c r="H1233" i="1"/>
  <c r="H1237" i="1"/>
  <c r="H1241" i="1"/>
  <c r="H1245" i="1"/>
  <c r="H1249" i="1"/>
  <c r="H1253" i="1"/>
  <c r="H1257" i="1"/>
  <c r="H1261" i="1"/>
  <c r="H1265" i="1"/>
  <c r="H1269" i="1"/>
  <c r="H1273" i="1"/>
  <c r="H1277" i="1"/>
  <c r="H1281" i="1"/>
  <c r="H1285" i="1"/>
  <c r="G1287" i="1"/>
  <c r="G1291" i="1"/>
  <c r="G1295" i="1"/>
  <c r="H1301" i="1"/>
  <c r="H1305"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H1201" i="1"/>
  <c r="H1205" i="1"/>
  <c r="H1209" i="1"/>
  <c r="H1213" i="1"/>
  <c r="H1219" i="1"/>
  <c r="H1223" i="1"/>
  <c r="H1227" i="1"/>
  <c r="H1231" i="1"/>
  <c r="H1235" i="1"/>
  <c r="H1239" i="1"/>
  <c r="H1243" i="1"/>
  <c r="H1247" i="1"/>
  <c r="H1251" i="1"/>
  <c r="H1255" i="1"/>
  <c r="H1259" i="1"/>
  <c r="H1263" i="1"/>
  <c r="H1267" i="1"/>
  <c r="H1271" i="1"/>
  <c r="H1275" i="1"/>
  <c r="H1279" i="1"/>
  <c r="H1283" i="1"/>
  <c r="G1289" i="1"/>
  <c r="G1293" i="1"/>
  <c r="G1297" i="1"/>
  <c r="H1299" i="1"/>
  <c r="H1303" i="1"/>
  <c r="H1347" i="1"/>
  <c r="H1351" i="1"/>
  <c r="H1355" i="1"/>
  <c r="G1357" i="1"/>
  <c r="G1361" i="1"/>
  <c r="G1365" i="1"/>
  <c r="G1369" i="1"/>
  <c r="G1373" i="1"/>
  <c r="G1377" i="1"/>
  <c r="G1381" i="1"/>
  <c r="G1385" i="1"/>
  <c r="G1389" i="1"/>
  <c r="G1393" i="1"/>
  <c r="G1397" i="1"/>
  <c r="G1401" i="1"/>
  <c r="G1405" i="1"/>
  <c r="G1409" i="1"/>
  <c r="G1413" i="1"/>
  <c r="G1417" i="1"/>
  <c r="G1421" i="1"/>
  <c r="G1434" i="1"/>
  <c r="H1434" i="1"/>
  <c r="G1437" i="1"/>
  <c r="H1437" i="1"/>
  <c r="G1439" i="1"/>
  <c r="J1439" i="1"/>
  <c r="H1439" i="1"/>
  <c r="G1443" i="1"/>
  <c r="I1443" i="1" s="1"/>
  <c r="J1443" i="1"/>
  <c r="H1443" i="1"/>
  <c r="G1447" i="1"/>
  <c r="I1447" i="1" s="1"/>
  <c r="J1449" i="1"/>
  <c r="J1455" i="1"/>
  <c r="I1476" i="1"/>
  <c r="H1477" i="1"/>
  <c r="G1477" i="1"/>
  <c r="I1477" i="1" s="1"/>
  <c r="H1495" i="1"/>
  <c r="G1495" i="1"/>
  <c r="H1500" i="1"/>
  <c r="G1500" i="1"/>
  <c r="G1514" i="1"/>
  <c r="H1514" i="1"/>
  <c r="H1566" i="1"/>
  <c r="G1566" i="1"/>
  <c r="G1348" i="1"/>
  <c r="G1352" i="1"/>
  <c r="G1356" i="1"/>
  <c r="G1360" i="1"/>
  <c r="G1364" i="1"/>
  <c r="G1368" i="1"/>
  <c r="G1372" i="1"/>
  <c r="G1376" i="1"/>
  <c r="G1380" i="1"/>
  <c r="G1384" i="1"/>
  <c r="G1388" i="1"/>
  <c r="G1392" i="1"/>
  <c r="G1396" i="1"/>
  <c r="G1400" i="1"/>
  <c r="G1404" i="1"/>
  <c r="G1412" i="1"/>
  <c r="G1416" i="1"/>
  <c r="G1420" i="1"/>
  <c r="G1424" i="1"/>
  <c r="G1428" i="1"/>
  <c r="G1432" i="1"/>
  <c r="I1440" i="1"/>
  <c r="I1444" i="1"/>
  <c r="I1446" i="1"/>
  <c r="I1450" i="1"/>
  <c r="H1451" i="1"/>
  <c r="G1451" i="1"/>
  <c r="H1454" i="1"/>
  <c r="G1454" i="1"/>
  <c r="I1456" i="1"/>
  <c r="H1457" i="1"/>
  <c r="G1457" i="1"/>
  <c r="I1457" i="1" s="1"/>
  <c r="I1460" i="1"/>
  <c r="H1461" i="1"/>
  <c r="G1461" i="1"/>
  <c r="I1463" i="1"/>
  <c r="H1464" i="1"/>
  <c r="G1464" i="1"/>
  <c r="I1464" i="1" s="1"/>
  <c r="I1467" i="1"/>
  <c r="H1468" i="1"/>
  <c r="G1468" i="1"/>
  <c r="I1471" i="1"/>
  <c r="H1472" i="1"/>
  <c r="G1472" i="1"/>
  <c r="I1472" i="1" s="1"/>
  <c r="H1503" i="1"/>
  <c r="G1503" i="1"/>
  <c r="H1508" i="1"/>
  <c r="G1508" i="1"/>
  <c r="H1563" i="1"/>
  <c r="G1563" i="1"/>
  <c r="H1349" i="1"/>
  <c r="H1353" i="1"/>
  <c r="G1433" i="1"/>
  <c r="H1433" i="1"/>
  <c r="G1438" i="1"/>
  <c r="H1438" i="1"/>
  <c r="G1441" i="1"/>
  <c r="I1441" i="1" s="1"/>
  <c r="J1441" i="1"/>
  <c r="H1441" i="1"/>
  <c r="G1445" i="1"/>
  <c r="H1445" i="1"/>
  <c r="J1447" i="1"/>
  <c r="G1449" i="1"/>
  <c r="I1449" i="1" s="1"/>
  <c r="J1451" i="1"/>
  <c r="G1455" i="1"/>
  <c r="I1455" i="1" s="1"/>
  <c r="J1457" i="1"/>
  <c r="J1464" i="1"/>
  <c r="J1468" i="1"/>
  <c r="J1472" i="1"/>
  <c r="I1478" i="1"/>
  <c r="H1479" i="1"/>
  <c r="G1479" i="1"/>
  <c r="I1479" i="1" s="1"/>
  <c r="H1485" i="1"/>
  <c r="G1485" i="1"/>
  <c r="H1489" i="1"/>
  <c r="G1489" i="1"/>
  <c r="G1498" i="1"/>
  <c r="H1498" i="1"/>
  <c r="H1511" i="1"/>
  <c r="G1511" i="1"/>
  <c r="H1516" i="1"/>
  <c r="G1516" i="1"/>
  <c r="H1453" i="1"/>
  <c r="G1453" i="1"/>
  <c r="H1459" i="1"/>
  <c r="G1459" i="1"/>
  <c r="I1459" i="1" s="1"/>
  <c r="H1462" i="1"/>
  <c r="G1462" i="1"/>
  <c r="I1462" i="1" s="1"/>
  <c r="H1466" i="1"/>
  <c r="G1466" i="1"/>
  <c r="I1466" i="1" s="1"/>
  <c r="H1474" i="1"/>
  <c r="G1474" i="1"/>
  <c r="I1474" i="1" s="1"/>
  <c r="H1492" i="1"/>
  <c r="G1492" i="1"/>
  <c r="G1506" i="1"/>
  <c r="H1506" i="1"/>
  <c r="H1579" i="1"/>
  <c r="G1579" i="1"/>
  <c r="J1440" i="1"/>
  <c r="J1442" i="1"/>
  <c r="J1444" i="1"/>
  <c r="G1491" i="1"/>
  <c r="H1494" i="1"/>
  <c r="G1499" i="1"/>
  <c r="H1502" i="1"/>
  <c r="G1507" i="1"/>
  <c r="H1510" i="1"/>
  <c r="G1515" i="1"/>
  <c r="H1562" i="1"/>
  <c r="G1562" i="1"/>
  <c r="G1571" i="1"/>
  <c r="H1578" i="1"/>
  <c r="G1578" i="1"/>
  <c r="D7" i="4"/>
  <c r="E50" i="4"/>
  <c r="D46" i="1" s="1"/>
  <c r="E82" i="4"/>
  <c r="D78" i="1" s="1"/>
  <c r="D224" i="4"/>
  <c r="E252" i="4"/>
  <c r="D248" i="1" s="1"/>
  <c r="F356" i="4"/>
  <c r="F363" i="4"/>
  <c r="F216" i="4"/>
  <c r="D215" i="4"/>
  <c r="F298" i="4"/>
  <c r="E408" i="4"/>
  <c r="D403" i="1" s="1"/>
  <c r="H1570" i="1"/>
  <c r="G1570" i="1"/>
  <c r="D50" i="4"/>
  <c r="D82" i="4"/>
  <c r="F134" i="4"/>
  <c r="D133" i="4"/>
  <c r="D163" i="4"/>
  <c r="F164" i="4"/>
  <c r="E196" i="4"/>
  <c r="D192" i="1" s="1"/>
  <c r="F299" i="4"/>
  <c r="H1574" i="1"/>
  <c r="G1574" i="1"/>
  <c r="F202" i="4"/>
  <c r="D196" i="4"/>
  <c r="F264" i="4"/>
  <c r="D263" i="4"/>
  <c r="H308" i="9"/>
  <c r="E176" i="5"/>
  <c r="E644" i="4"/>
  <c r="D638" i="1" s="1"/>
  <c r="E459" i="4"/>
  <c r="D453" i="1" s="1"/>
  <c r="D625" i="4"/>
  <c r="E87" i="5"/>
  <c r="D177" i="5"/>
  <c r="F180" i="5"/>
  <c r="F207" i="5"/>
  <c r="D206" i="5"/>
  <c r="F5" i="6"/>
  <c r="E35" i="6"/>
  <c r="E141" i="6" s="1"/>
  <c r="D114" i="6"/>
  <c r="F130" i="6"/>
  <c r="D129" i="6"/>
  <c r="F484" i="4"/>
  <c r="D644" i="4"/>
  <c r="D42" i="8"/>
  <c r="F304" i="4"/>
  <c r="D351" i="4"/>
  <c r="F416" i="4"/>
  <c r="D472" i="4"/>
  <c r="E529" i="4"/>
  <c r="F8" i="5"/>
  <c r="D7" i="5"/>
  <c r="F70" i="5"/>
  <c r="D69" i="5"/>
  <c r="D238" i="5"/>
  <c r="F239" i="5"/>
  <c r="F246" i="5"/>
  <c r="F89" i="6"/>
  <c r="E5" i="7"/>
  <c r="D49" i="8"/>
  <c r="H21" i="9"/>
  <c r="G21" i="9"/>
  <c r="F391" i="4"/>
  <c r="D421" i="4"/>
  <c r="D515" i="4"/>
  <c r="D529" i="4"/>
  <c r="F581" i="4"/>
  <c r="E593" i="4"/>
  <c r="D587" i="1" s="1"/>
  <c r="G310" i="9"/>
  <c r="E310" i="9" s="1"/>
  <c r="B310" i="9" s="1"/>
  <c r="F190" i="5"/>
  <c r="F36" i="6"/>
  <c r="D35" i="6"/>
  <c r="E113" i="9"/>
  <c r="B113"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66" i="9"/>
  <c r="E166" i="9" s="1"/>
  <c r="B166" i="9" s="1"/>
  <c r="H165" i="9"/>
  <c r="G191" i="9"/>
  <c r="E191" i="9" s="1"/>
  <c r="B191" i="9" s="1"/>
  <c r="G165" i="9"/>
  <c r="E165" i="9" s="1"/>
  <c r="B165" i="9" s="1"/>
  <c r="G164" i="9"/>
  <c r="E164" i="9" s="1"/>
  <c r="B164" i="9" s="1"/>
  <c r="G163" i="9"/>
  <c r="E163" i="9" s="1"/>
  <c r="B163" i="9" s="1"/>
  <c r="G162" i="9"/>
  <c r="E162" i="9" s="1"/>
  <c r="B162" i="9" s="1"/>
  <c r="G161" i="9"/>
  <c r="E161" i="9" s="1"/>
  <c r="B161" i="9" s="1"/>
  <c r="I10" i="9"/>
  <c r="E290" i="9"/>
  <c r="B290" i="9" s="1"/>
  <c r="E77" i="9"/>
  <c r="B77" i="9" s="1"/>
  <c r="E81" i="9"/>
  <c r="B81" i="9" s="1"/>
  <c r="E85" i="9"/>
  <c r="B85" i="9" s="1"/>
  <c r="E89" i="9"/>
  <c r="B89" i="9" s="1"/>
  <c r="E93" i="9"/>
  <c r="B93" i="9" s="1"/>
  <c r="E97" i="9"/>
  <c r="B97" i="9" s="1"/>
  <c r="E101" i="9"/>
  <c r="B101" i="9" s="1"/>
  <c r="E105" i="9"/>
  <c r="B105" i="9" s="1"/>
  <c r="E109" i="9"/>
  <c r="B109" i="9" s="1"/>
  <c r="B115" i="9"/>
  <c r="B216" i="9"/>
  <c r="B222" i="9"/>
  <c r="B232" i="9"/>
  <c r="B238" i="9"/>
  <c r="B248" i="9"/>
  <c r="B254" i="9"/>
  <c r="B264" i="9"/>
  <c r="B270" i="9"/>
  <c r="B224" i="9"/>
  <c r="B230" i="9"/>
  <c r="B240" i="9"/>
  <c r="B246" i="9"/>
  <c r="B256" i="9"/>
  <c r="B262" i="9"/>
  <c r="G1481" i="1" l="1"/>
  <c r="H19" i="9"/>
  <c r="E19" i="9" s="1"/>
  <c r="B19" i="9" s="1"/>
  <c r="G561" i="1"/>
  <c r="G574" i="1"/>
  <c r="G412" i="1"/>
  <c r="G411" i="1"/>
  <c r="G637" i="1"/>
  <c r="I23" i="3"/>
  <c r="D1214" i="1"/>
  <c r="I20" i="3"/>
  <c r="D985" i="1"/>
  <c r="F213" i="9"/>
  <c r="B213" i="9" s="1"/>
  <c r="G148" i="1"/>
  <c r="E21" i="9"/>
  <c r="B21" i="9" s="1"/>
  <c r="G124" i="1"/>
  <c r="H124" i="1"/>
  <c r="F124" i="4"/>
  <c r="D120" i="1"/>
  <c r="H102" i="1"/>
  <c r="G102" i="1"/>
  <c r="F106" i="4"/>
  <c r="I28" i="3"/>
  <c r="D1435" i="1"/>
  <c r="H25" i="3"/>
  <c r="F35" i="6"/>
  <c r="C1329" i="1"/>
  <c r="G587" i="1"/>
  <c r="H587" i="1"/>
  <c r="F421" i="4"/>
  <c r="D420" i="4"/>
  <c r="C415" i="1"/>
  <c r="F472" i="4"/>
  <c r="C466" i="1"/>
  <c r="F644" i="4"/>
  <c r="C638" i="1"/>
  <c r="D141" i="6"/>
  <c r="G318" i="9" s="1"/>
  <c r="E318" i="9" s="1"/>
  <c r="G453" i="1"/>
  <c r="H453" i="1"/>
  <c r="F263" i="4"/>
  <c r="C259" i="1"/>
  <c r="F82" i="4"/>
  <c r="C78" i="1"/>
  <c r="D43" i="8"/>
  <c r="K1451" i="9" s="1"/>
  <c r="C1524" i="1"/>
  <c r="D6" i="5"/>
  <c r="H20" i="3"/>
  <c r="F7" i="5"/>
  <c r="C985" i="1"/>
  <c r="I34" i="3"/>
  <c r="C1517" i="1"/>
  <c r="F114" i="6"/>
  <c r="H27" i="3"/>
  <c r="C1408" i="1"/>
  <c r="G308" i="9"/>
  <c r="E308" i="9" s="1"/>
  <c r="B308" i="9" s="1"/>
  <c r="D176" i="5"/>
  <c r="F177" i="5"/>
  <c r="C1154" i="1"/>
  <c r="F163" i="4"/>
  <c r="D151" i="4"/>
  <c r="C159" i="1"/>
  <c r="F50" i="4"/>
  <c r="C46" i="1"/>
  <c r="F215" i="4"/>
  <c r="C211" i="1"/>
  <c r="I1468" i="1"/>
  <c r="I1439" i="1"/>
  <c r="D528" i="4"/>
  <c r="F529" i="4"/>
  <c r="C523" i="1"/>
  <c r="I29" i="3"/>
  <c r="D1436" i="1"/>
  <c r="F238" i="5"/>
  <c r="D237" i="5"/>
  <c r="C1215" i="1"/>
  <c r="F351" i="4"/>
  <c r="D350" i="4"/>
  <c r="C346" i="1"/>
  <c r="I25" i="3"/>
  <c r="D1329" i="1"/>
  <c r="G311" i="9"/>
  <c r="E311" i="9" s="1"/>
  <c r="B311" i="9" s="1"/>
  <c r="F206" i="5"/>
  <c r="C1183" i="1"/>
  <c r="E68" i="5"/>
  <c r="D1065" i="1"/>
  <c r="E175" i="5"/>
  <c r="D1152" i="1" s="1"/>
  <c r="I22" i="3"/>
  <c r="D1153" i="1"/>
  <c r="F196" i="4"/>
  <c r="C192" i="1"/>
  <c r="F133" i="4"/>
  <c r="C129" i="1"/>
  <c r="G248" i="1"/>
  <c r="H248" i="1"/>
  <c r="F7" i="4"/>
  <c r="D6" i="4"/>
  <c r="C3" i="1"/>
  <c r="E151" i="4"/>
  <c r="F515" i="4"/>
  <c r="C509" i="1"/>
  <c r="D68" i="5"/>
  <c r="F69" i="5"/>
  <c r="C1047" i="1"/>
  <c r="E528" i="4"/>
  <c r="D523" i="1"/>
  <c r="G316" i="9"/>
  <c r="E316" i="9" s="1"/>
  <c r="F129" i="6"/>
  <c r="C1423" i="1"/>
  <c r="F625" i="4"/>
  <c r="C619" i="1"/>
  <c r="E420" i="4"/>
  <c r="F224" i="4"/>
  <c r="C220" i="1"/>
  <c r="E6" i="4"/>
  <c r="I1451" i="1"/>
  <c r="H120" i="1" l="1"/>
  <c r="G120" i="1"/>
  <c r="E317" i="9"/>
  <c r="B318" i="9"/>
  <c r="E412" i="4"/>
  <c r="I16" i="3"/>
  <c r="D2" i="1"/>
  <c r="H1423" i="1"/>
  <c r="G1423" i="1"/>
  <c r="E636" i="4"/>
  <c r="D630" i="1" s="1"/>
  <c r="D522" i="1"/>
  <c r="H509" i="1"/>
  <c r="G509" i="1"/>
  <c r="G3" i="1"/>
  <c r="H3" i="1"/>
  <c r="H1065" i="1"/>
  <c r="G1065" i="1"/>
  <c r="F350" i="4"/>
  <c r="D408" i="4"/>
  <c r="C345" i="1"/>
  <c r="D407" i="4"/>
  <c r="H46" i="1"/>
  <c r="G46" i="1"/>
  <c r="C984" i="1"/>
  <c r="G78" i="1"/>
  <c r="H78" i="1"/>
  <c r="F420" i="4"/>
  <c r="D635" i="4"/>
  <c r="C414" i="1"/>
  <c r="G1329" i="1"/>
  <c r="H1329" i="1"/>
  <c r="E635" i="4"/>
  <c r="D629" i="1" s="1"/>
  <c r="D414" i="1"/>
  <c r="H1047" i="1"/>
  <c r="G1047" i="1"/>
  <c r="D412" i="4"/>
  <c r="F6" i="4"/>
  <c r="H16" i="3"/>
  <c r="D290" i="4"/>
  <c r="C2" i="1"/>
  <c r="H129" i="1"/>
  <c r="G129" i="1"/>
  <c r="E6" i="5"/>
  <c r="F6" i="5" s="1"/>
  <c r="I21" i="3"/>
  <c r="D1046" i="1"/>
  <c r="G1436" i="1"/>
  <c r="H1436" i="1"/>
  <c r="G523" i="1"/>
  <c r="H523" i="1"/>
  <c r="H1154" i="1"/>
  <c r="G1154" i="1"/>
  <c r="G1517" i="1"/>
  <c r="H1517" i="1"/>
  <c r="G985" i="1"/>
  <c r="H985" i="1"/>
  <c r="H1524" i="1"/>
  <c r="G1524" i="1"/>
  <c r="H466" i="1"/>
  <c r="G466" i="1"/>
  <c r="G619" i="1"/>
  <c r="H619" i="1"/>
  <c r="B316" i="9"/>
  <c r="E315" i="9"/>
  <c r="I10" i="3" s="1"/>
  <c r="H1183" i="1"/>
  <c r="G1183" i="1"/>
  <c r="G1215" i="1"/>
  <c r="H1215" i="1"/>
  <c r="G211" i="1"/>
  <c r="H211" i="1"/>
  <c r="H159" i="1"/>
  <c r="G159" i="1"/>
  <c r="H1408" i="1"/>
  <c r="G1408" i="1"/>
  <c r="I35" i="3"/>
  <c r="C1518" i="1"/>
  <c r="H11" i="3" s="1"/>
  <c r="G313" i="9"/>
  <c r="E313" i="9" s="1"/>
  <c r="H259" i="1"/>
  <c r="G259" i="1"/>
  <c r="H28" i="3"/>
  <c r="F141" i="6"/>
  <c r="C1435" i="1"/>
  <c r="H220" i="1"/>
  <c r="G220" i="1"/>
  <c r="H21" i="3"/>
  <c r="F68" i="5"/>
  <c r="C1046" i="1"/>
  <c r="E289" i="4"/>
  <c r="E290" i="4" s="1"/>
  <c r="D286" i="1" s="1"/>
  <c r="I17" i="3"/>
  <c r="D147" i="1"/>
  <c r="G192" i="1"/>
  <c r="H192" i="1"/>
  <c r="H346" i="1"/>
  <c r="G346" i="1"/>
  <c r="F237" i="5"/>
  <c r="H23" i="3"/>
  <c r="C1214" i="1"/>
  <c r="D636" i="4"/>
  <c r="F528" i="4"/>
  <c r="C522" i="1"/>
  <c r="H17" i="3"/>
  <c r="D289" i="4"/>
  <c r="F151" i="4"/>
  <c r="C147" i="1"/>
  <c r="F176" i="5"/>
  <c r="H22" i="3"/>
  <c r="D175" i="5"/>
  <c r="G278" i="9" s="1"/>
  <c r="C1153" i="1"/>
  <c r="G314" i="9"/>
  <c r="E314" i="9" s="1"/>
  <c r="B314" i="9" s="1"/>
  <c r="H638" i="1"/>
  <c r="G638" i="1"/>
  <c r="H415" i="1"/>
  <c r="G415" i="1"/>
  <c r="G1214" i="1" l="1"/>
  <c r="H1214" i="1"/>
  <c r="E312" i="9"/>
  <c r="I11" i="3" s="1"/>
  <c r="B313" i="9"/>
  <c r="H1153" i="1"/>
  <c r="G1153" i="1"/>
  <c r="H147" i="1"/>
  <c r="G147" i="1"/>
  <c r="H522" i="1"/>
  <c r="G522" i="1"/>
  <c r="E413" i="4"/>
  <c r="E414" i="4" s="1"/>
  <c r="D409" i="1" s="1"/>
  <c r="E291" i="4"/>
  <c r="D287" i="1" s="1"/>
  <c r="D285" i="1"/>
  <c r="G1518" i="1"/>
  <c r="H1518" i="1"/>
  <c r="H2" i="1"/>
  <c r="G2" i="1"/>
  <c r="D639" i="4"/>
  <c r="F412" i="4"/>
  <c r="C407" i="1"/>
  <c r="F407" i="4"/>
  <c r="C402" i="1"/>
  <c r="E639" i="4"/>
  <c r="D407" i="1"/>
  <c r="H1046" i="1"/>
  <c r="G1046" i="1"/>
  <c r="H278" i="9"/>
  <c r="E278" i="9" s="1"/>
  <c r="D984" i="1"/>
  <c r="H984" i="1" s="1"/>
  <c r="F290" i="4"/>
  <c r="C286" i="1"/>
  <c r="H414" i="1"/>
  <c r="G414" i="1"/>
  <c r="F175" i="5"/>
  <c r="C1152" i="1"/>
  <c r="G285" i="9"/>
  <c r="E285" i="9" s="1"/>
  <c r="B285" i="9" s="1"/>
  <c r="H345" i="1"/>
  <c r="G345" i="1"/>
  <c r="D413" i="4"/>
  <c r="D291" i="4"/>
  <c r="F289" i="4"/>
  <c r="C285" i="1"/>
  <c r="F636" i="4"/>
  <c r="C630" i="1"/>
  <c r="G1435" i="1"/>
  <c r="H1435" i="1"/>
  <c r="N3" i="9"/>
  <c r="H9" i="3"/>
  <c r="F635" i="4"/>
  <c r="C629" i="1"/>
  <c r="F408" i="4"/>
  <c r="C403" i="1"/>
  <c r="G984" i="1" l="1"/>
  <c r="H8" i="3"/>
  <c r="M3" i="9" s="1"/>
  <c r="K3" i="9"/>
  <c r="I9" i="3"/>
  <c r="F639" i="4"/>
  <c r="C633" i="1"/>
  <c r="E640" i="4"/>
  <c r="E641" i="4" s="1"/>
  <c r="E415" i="4"/>
  <c r="D410" i="1" s="1"/>
  <c r="D408" i="1"/>
  <c r="G285" i="1"/>
  <c r="H285" i="1"/>
  <c r="H402" i="1"/>
  <c r="G402" i="1"/>
  <c r="H403" i="1"/>
  <c r="G403" i="1"/>
  <c r="H630" i="1"/>
  <c r="G630" i="1"/>
  <c r="F291" i="4"/>
  <c r="C287" i="1"/>
  <c r="G407" i="1"/>
  <c r="H407" i="1"/>
  <c r="G629" i="1"/>
  <c r="H629" i="1"/>
  <c r="D640" i="4"/>
  <c r="D641" i="4" s="1"/>
  <c r="F413" i="4"/>
  <c r="D415" i="4"/>
  <c r="C408" i="1"/>
  <c r="H1152" i="1"/>
  <c r="G1152" i="1"/>
  <c r="G286" i="1"/>
  <c r="H286" i="1"/>
  <c r="D633" i="1"/>
  <c r="D414" i="4"/>
  <c r="E277" i="9"/>
  <c r="B278" i="9"/>
  <c r="I8" i="3" l="1"/>
  <c r="F641" i="4"/>
  <c r="C635" i="1"/>
  <c r="G633" i="1"/>
  <c r="H633" i="1"/>
  <c r="F414" i="4"/>
  <c r="C409" i="1"/>
  <c r="F415" i="4"/>
  <c r="C410" i="1"/>
  <c r="G287" i="1"/>
  <c r="H287" i="1"/>
  <c r="H408" i="1"/>
  <c r="G408" i="1"/>
  <c r="D635" i="1"/>
  <c r="D642" i="4"/>
  <c r="F640" i="4"/>
  <c r="C634" i="1"/>
  <c r="E642" i="4"/>
  <c r="D634" i="1"/>
  <c r="E646" i="4" l="1"/>
  <c r="D636" i="1"/>
  <c r="G276" i="9"/>
  <c r="E276" i="9" s="1"/>
  <c r="B276" i="9" s="1"/>
  <c r="H634" i="1"/>
  <c r="G634" i="1"/>
  <c r="E645" i="4"/>
  <c r="H409" i="1"/>
  <c r="G409" i="1"/>
  <c r="G635" i="1"/>
  <c r="H635" i="1"/>
  <c r="D646" i="4"/>
  <c r="F642" i="4"/>
  <c r="C636" i="1"/>
  <c r="H410" i="1"/>
  <c r="G410" i="1"/>
  <c r="D645" i="4"/>
  <c r="H19" i="3" l="1"/>
  <c r="F646" i="4"/>
  <c r="C640" i="1"/>
  <c r="I18" i="3"/>
  <c r="D639" i="1"/>
  <c r="H7" i="3" s="1"/>
  <c r="F645" i="4"/>
  <c r="H18" i="3"/>
  <c r="C639" i="1"/>
  <c r="G636" i="1"/>
  <c r="H636" i="1"/>
  <c r="I19" i="3"/>
  <c r="D640" i="1"/>
  <c r="J3" i="9" l="1"/>
  <c r="H640" i="1"/>
  <c r="G640" i="1"/>
  <c r="H639" i="1"/>
  <c r="G639" i="1"/>
  <c r="G274" i="9" l="1"/>
  <c r="M272" i="9"/>
  <c r="L272" i="9"/>
  <c r="H274" i="9"/>
  <c r="G18" i="9"/>
  <c r="H18" i="9"/>
  <c r="I5" i="9"/>
  <c r="K11" i="9"/>
  <c r="J17" i="9"/>
  <c r="K8" i="9"/>
  <c r="J13" i="9"/>
  <c r="K9" i="9"/>
  <c r="L15" i="9"/>
  <c r="K6" i="9"/>
  <c r="J11" i="9"/>
  <c r="I17" i="9"/>
  <c r="K7" i="9"/>
  <c r="J12" i="9"/>
  <c r="J9" i="9"/>
  <c r="H15" i="9"/>
  <c r="K5" i="9"/>
  <c r="J10" i="9"/>
  <c r="M16" i="9"/>
  <c r="J7" i="9"/>
  <c r="I12" i="9"/>
  <c r="J8" i="9"/>
  <c r="G15" i="9"/>
  <c r="J5" i="9"/>
  <c r="L16" i="9"/>
  <c r="J6" i="9"/>
  <c r="I11" i="9"/>
  <c r="H17" i="9"/>
  <c r="I8" i="9"/>
  <c r="M15" i="9"/>
  <c r="I6" i="9"/>
  <c r="K12" i="9"/>
  <c r="G17" i="9"/>
  <c r="I7" i="9"/>
  <c r="K13" i="9"/>
  <c r="K10" i="9"/>
  <c r="G16" i="9"/>
  <c r="I13" i="9"/>
  <c r="I9" i="9"/>
  <c r="H16" i="9"/>
  <c r="E6" i="9" l="1"/>
  <c r="B6" i="9" s="1"/>
  <c r="F272" i="9"/>
  <c r="B272" i="9" s="1"/>
  <c r="E16" i="9"/>
  <c r="E17" i="9"/>
  <c r="B17" i="9" s="1"/>
  <c r="E8" i="9"/>
  <c r="B8" i="9" s="1"/>
  <c r="E12" i="9"/>
  <c r="B12" i="9" s="1"/>
  <c r="E18" i="9"/>
  <c r="B18" i="9" s="1"/>
  <c r="E274" i="9"/>
  <c r="B274" i="9" s="1"/>
  <c r="E9" i="9"/>
  <c r="B9" i="9" s="1"/>
  <c r="E11" i="9"/>
  <c r="B11" i="9" s="1"/>
  <c r="E15" i="9"/>
  <c r="E5" i="9"/>
  <c r="B5" i="9" s="1"/>
  <c r="E7" i="9"/>
  <c r="B7" i="9" s="1"/>
  <c r="E10" i="9"/>
  <c r="B10" i="9" s="1"/>
  <c r="F15" i="9"/>
  <c r="F20" i="9"/>
  <c r="E13" i="9"/>
  <c r="B13" i="9" s="1"/>
  <c r="F16" i="9"/>
  <c r="B16" i="9" l="1"/>
  <c r="E14" i="9"/>
  <c r="B15" i="9"/>
  <c r="E20" i="9"/>
  <c r="I7" i="3" s="1"/>
  <c r="E4" i="9"/>
  <c r="F14"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<sst xmlns="http://schemas.openxmlformats.org/spreadsheetml/2006/main" count="4374" uniqueCount="3426">
  <si>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</si>
  <si>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</si>
  <si>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</si>
  <si>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</si>
  <si>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</si>
  <si>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</si>
  <si>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</si>
  <si>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</si>
  <si>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</si>
  <si>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</si>
  <si>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</si>
  <si>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</si>
  <si>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</si>
  <si>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</si>
  <si>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</si>
  <si>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</si>
  <si>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</si>
  <si>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</si>
  <si>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</si>
  <si>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</si>
  <si>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</si>
  <si>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</si>
  <si>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</si>
  <si>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</si>
  <si>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</si>
  <si>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</si>
  <si>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</si>
  <si>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</si>
  <si>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</si>
  <si>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</si>
  <si>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</si>
  <si>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ZDRAVLJA DR. IVAN PEHOVAC NOVALJA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</si>
  <si>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</si>
  <si>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</si>
  <si>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</si>
  <si>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</si>
  <si>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</si>
  <si>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</si>
  <si>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</si>
  <si>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</si>
  <si>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</si>
  <si>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</si>
  <si>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</si>
  <si>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</si>
  <si>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</si>
  <si>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</si>
  <si>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</si>
  <si>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</si>
  <si>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</si>
  <si>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43492 - DOM ZDRAVLJA DR. IVAN PEHOVAC NOVALJA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</si>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</sst>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712993.3899999999</v>
      </c>
      <c r="D2" s="6">
        <f>'PR-RAS'!E6</f>
        <v>619233.61</v>
      </c>
      <c r="E2" s="6">
        <v>0</v>
      </c>
      <c r="F2" s="6">
        <v>0</v>
      </c>
      <c r="G2" s="7">
        <f t="shared" ref="G2:G264" si="0">(B2/1000)*(C2*1+D2*2)</f>
        <v>1951.4606099999999</v>
      </c>
      <c r="H2" s="7">
        <f t="shared" ref="H2:H264" si="1">ABS(C2-ROUND(C2,0))+ABS(D2-ROUND(D2,0))</f>
        <v>0.77999999991152436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35048.639999999999</v>
      </c>
      <c r="D46" s="1">
        <f>'PR-RAS'!E50</f>
        <v>56719.93</v>
      </c>
      <c r="E46" s="1">
        <v>0</v>
      </c>
      <c r="F46" s="1">
        <v>0</v>
      </c>
      <c r="G46" s="2">
        <f t="shared" si="0"/>
        <v>6681.9825000000001</v>
      </c>
      <c r="H46" s="2">
        <f t="shared" si="1"/>
        <v>0.43000000000029104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2695.66</v>
      </c>
      <c r="D58" s="1">
        <f>'PR-RAS'!E62</f>
        <v>0</v>
      </c>
      <c r="E58" s="1">
        <v>0</v>
      </c>
      <c r="F58" s="1">
        <v>0</v>
      </c>
      <c r="G58" s="2">
        <f t="shared" si="0"/>
        <v>153.65261999999998</v>
      </c>
      <c r="H58" s="2">
        <f t="shared" si="1"/>
        <v>0.34000000000014552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2695.66</v>
      </c>
      <c r="D59" s="1">
        <f>'PR-RAS'!E63</f>
        <v>0</v>
      </c>
      <c r="E59" s="1">
        <v>0</v>
      </c>
      <c r="F59" s="1">
        <v>0</v>
      </c>
      <c r="G59" s="2">
        <f t="shared" si="0"/>
        <v>156.34827999999999</v>
      </c>
      <c r="H59" s="2">
        <f t="shared" si="1"/>
        <v>0.34000000000014552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16093.4</v>
      </c>
      <c r="D64" s="1">
        <f>'PR-RAS'!E68</f>
        <v>34510.97</v>
      </c>
      <c r="E64" s="1">
        <v>0</v>
      </c>
      <c r="F64" s="1">
        <v>0</v>
      </c>
      <c r="G64" s="2">
        <f t="shared" si="0"/>
        <v>5362.2664199999999</v>
      </c>
      <c r="H64" s="2">
        <f t="shared" si="1"/>
        <v>0.42999999999847205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16093.4</v>
      </c>
      <c r="D65" s="1">
        <f>'PR-RAS'!E69</f>
        <v>23119.87</v>
      </c>
      <c r="E65" s="1">
        <v>0</v>
      </c>
      <c r="F65" s="1">
        <v>0</v>
      </c>
      <c r="G65" s="2">
        <f t="shared" si="0"/>
        <v>3989.32096</v>
      </c>
      <c r="H65" s="2">
        <f t="shared" si="1"/>
        <v>0.53000000000065484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11391.1</v>
      </c>
      <c r="E66" s="1">
        <v>0</v>
      </c>
      <c r="F66" s="1">
        <v>0</v>
      </c>
      <c r="G66" s="2">
        <f t="shared" si="0"/>
        <v>1480.8430000000001</v>
      </c>
      <c r="H66" s="2">
        <f t="shared" si="1"/>
        <v>0.1000000000003638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16259.58</v>
      </c>
      <c r="D70" s="1">
        <f>'PR-RAS'!E74</f>
        <v>22208.959999999999</v>
      </c>
      <c r="E70" s="1">
        <v>0</v>
      </c>
      <c r="F70" s="1">
        <v>0</v>
      </c>
      <c r="G70" s="2">
        <f t="shared" si="0"/>
        <v>4186.7475000000004</v>
      </c>
      <c r="H70" s="2">
        <f t="shared" si="1"/>
        <v>0.46000000000094587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16259.58</v>
      </c>
      <c r="D71" s="1">
        <f>'PR-RAS'!E75</f>
        <v>22208.959999999999</v>
      </c>
      <c r="E71" s="1">
        <v>0</v>
      </c>
      <c r="F71" s="1">
        <v>0</v>
      </c>
      <c r="G71" s="2">
        <f t="shared" si="0"/>
        <v>4247.4250000000002</v>
      </c>
      <c r="H71" s="2">
        <f t="shared" si="1"/>
        <v>0.46000000000094587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2808.13</v>
      </c>
      <c r="D78" s="1">
        <f>'PR-RAS'!E82</f>
        <v>0.2</v>
      </c>
      <c r="E78" s="1">
        <v>0</v>
      </c>
      <c r="F78" s="1">
        <v>0</v>
      </c>
      <c r="G78" s="2">
        <f t="shared" si="0"/>
        <v>216.25681</v>
      </c>
      <c r="H78" s="2">
        <f t="shared" si="1"/>
        <v>0.33000000000010915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18.13</v>
      </c>
      <c r="D79" s="1">
        <f>'PR-RAS'!E83</f>
        <v>0.2</v>
      </c>
      <c r="E79" s="1">
        <v>0</v>
      </c>
      <c r="F79" s="1">
        <v>0</v>
      </c>
      <c r="G79" s="2">
        <f t="shared" si="0"/>
        <v>1.4453399999999998</v>
      </c>
      <c r="H79" s="2">
        <f t="shared" si="1"/>
        <v>0.32999999999999902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18.13</v>
      </c>
      <c r="D81" s="1">
        <f>'PR-RAS'!E85</f>
        <v>0.2</v>
      </c>
      <c r="E81" s="1">
        <v>0</v>
      </c>
      <c r="F81" s="1">
        <v>0</v>
      </c>
      <c r="G81" s="2">
        <f t="shared" si="0"/>
        <v>1.4823999999999999</v>
      </c>
      <c r="H81" s="2">
        <f t="shared" si="1"/>
        <v>0.32999999999999902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2790</v>
      </c>
      <c r="D87" s="1">
        <f>'PR-RAS'!E91</f>
        <v>0</v>
      </c>
      <c r="E87" s="1">
        <v>0</v>
      </c>
      <c r="F87" s="1">
        <v>0</v>
      </c>
      <c r="G87" s="2">
        <f t="shared" si="0"/>
        <v>239.93999999999997</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2790</v>
      </c>
      <c r="D89" s="1">
        <f>'PR-RAS'!E93</f>
        <v>0</v>
      </c>
      <c r="E89" s="1">
        <v>0</v>
      </c>
      <c r="F89" s="1">
        <v>0</v>
      </c>
      <c r="G89" s="2">
        <f t="shared" si="0"/>
        <v>245.51999999999998</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3556.22</v>
      </c>
      <c r="D102" s="1">
        <f>'PR-RAS'!E106</f>
        <v>3106.21</v>
      </c>
      <c r="E102" s="1">
        <v>0</v>
      </c>
      <c r="F102" s="1">
        <v>0</v>
      </c>
      <c r="G102" s="2">
        <f t="shared" si="0"/>
        <v>986.63264000000004</v>
      </c>
      <c r="H102" s="2">
        <f t="shared" si="1"/>
        <v>0.42999999999983629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3556.22</v>
      </c>
      <c r="D108" s="1">
        <f>'PR-RAS'!E112</f>
        <v>3106.21</v>
      </c>
      <c r="E108" s="1">
        <v>0</v>
      </c>
      <c r="F108" s="1">
        <v>0</v>
      </c>
      <c r="G108" s="2">
        <f t="shared" si="0"/>
        <v>1045.2444799999998</v>
      </c>
      <c r="H108" s="2">
        <f t="shared" si="1"/>
        <v>0.42999999999983629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3556.22</v>
      </c>
      <c r="D113" s="1">
        <f>'PR-RAS'!E117</f>
        <v>3106.21</v>
      </c>
      <c r="E113" s="1">
        <v>0</v>
      </c>
      <c r="F113" s="1">
        <v>0</v>
      </c>
      <c r="G113" s="2">
        <f t="shared" si="0"/>
        <v>1094.0876799999999</v>
      </c>
      <c r="H113" s="2">
        <f t="shared" si="1"/>
        <v>0.42999999999983629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97211.07</v>
      </c>
      <c r="D120" s="1">
        <f>'PR-RAS'!E124</f>
        <v>42011.79</v>
      </c>
      <c r="E120" s="1">
        <v>0</v>
      </c>
      <c r="F120" s="1">
        <v>0</v>
      </c>
      <c r="G120" s="2">
        <f t="shared" si="0"/>
        <v>21566.923350000001</v>
      </c>
      <c r="H120" s="2">
        <f t="shared" si="1"/>
        <v>0.2800000000061118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47002.65</v>
      </c>
      <c r="D121" s="1">
        <f>'PR-RAS'!E125</f>
        <v>40911.79</v>
      </c>
      <c r="E121" s="1">
        <v>0</v>
      </c>
      <c r="F121" s="1">
        <v>0</v>
      </c>
      <c r="G121" s="2">
        <f t="shared" si="0"/>
        <v>15459.1476</v>
      </c>
      <c r="H121" s="2">
        <f t="shared" si="1"/>
        <v>0.55999999999767169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47002.65</v>
      </c>
      <c r="D123" s="1">
        <f>'PR-RAS'!E127</f>
        <v>40911.79</v>
      </c>
      <c r="E123" s="1">
        <v>0</v>
      </c>
      <c r="F123" s="1">
        <v>0</v>
      </c>
      <c r="G123" s="2">
        <f t="shared" si="0"/>
        <v>15716.800060000001</v>
      </c>
      <c r="H123" s="2">
        <f t="shared" si="1"/>
        <v>0.55999999999767169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50208.42</v>
      </c>
      <c r="D124" s="1">
        <f>'PR-RAS'!E128</f>
        <v>1100</v>
      </c>
      <c r="E124" s="1">
        <v>0</v>
      </c>
      <c r="F124" s="1">
        <v>0</v>
      </c>
      <c r="G124" s="2">
        <f t="shared" si="0"/>
        <v>6446.2356599999994</v>
      </c>
      <c r="H124" s="2">
        <f t="shared" si="1"/>
        <v>0.41999999999825377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1900</v>
      </c>
      <c r="D125" s="1">
        <f>'PR-RAS'!E129</f>
        <v>1100</v>
      </c>
      <c r="E125" s="1">
        <v>0</v>
      </c>
      <c r="F125" s="1">
        <v>0</v>
      </c>
      <c r="G125" s="2">
        <f t="shared" si="0"/>
        <v>508.4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48308.42</v>
      </c>
      <c r="D126" s="1">
        <f>'PR-RAS'!E130</f>
        <v>0</v>
      </c>
      <c r="E126" s="1">
        <v>0</v>
      </c>
      <c r="F126" s="1">
        <v>0</v>
      </c>
      <c r="G126" s="2">
        <f t="shared" si="0"/>
        <v>6038.5524999999998</v>
      </c>
      <c r="H126" s="2">
        <f t="shared" si="1"/>
        <v>0.41999999999825377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574369.32999999996</v>
      </c>
      <c r="D129" s="1">
        <f>'PR-RAS'!E133</f>
        <v>517395.48</v>
      </c>
      <c r="E129" s="1">
        <v>0</v>
      </c>
      <c r="F129" s="1">
        <v>0</v>
      </c>
      <c r="G129" s="2">
        <f t="shared" si="0"/>
        <v>205972.51712</v>
      </c>
      <c r="H129" s="2">
        <f t="shared" si="1"/>
        <v>0.80999999993946403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69986.92</v>
      </c>
      <c r="D130" s="1">
        <f>'PR-RAS'!E134</f>
        <v>143755.41</v>
      </c>
      <c r="E130" s="1">
        <v>0</v>
      </c>
      <c r="F130" s="1">
        <v>0</v>
      </c>
      <c r="G130" s="2">
        <f t="shared" si="0"/>
        <v>46117.208460000002</v>
      </c>
      <c r="H130" s="2">
        <f t="shared" si="1"/>
        <v>0.49000000000523869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45960.65</v>
      </c>
      <c r="D131" s="1">
        <f>'PR-RAS'!E135</f>
        <v>130688.24</v>
      </c>
      <c r="E131" s="1">
        <v>0</v>
      </c>
      <c r="F131" s="1">
        <v>0</v>
      </c>
      <c r="G131" s="2">
        <f t="shared" si="0"/>
        <v>39953.8269</v>
      </c>
      <c r="H131" s="2">
        <f t="shared" si="1"/>
        <v>0.5900000000037835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24026.27</v>
      </c>
      <c r="D132" s="1">
        <f>'PR-RAS'!E136</f>
        <v>13067.17</v>
      </c>
      <c r="E132" s="1">
        <v>0</v>
      </c>
      <c r="F132" s="1">
        <v>0</v>
      </c>
      <c r="G132" s="2">
        <f t="shared" si="0"/>
        <v>6571.0399100000004</v>
      </c>
      <c r="H132" s="2">
        <f t="shared" si="1"/>
        <v>0.44000000000050932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504382.41</v>
      </c>
      <c r="D134" s="1">
        <f>'PR-RAS'!E138</f>
        <v>373640.07</v>
      </c>
      <c r="E134" s="1">
        <v>0</v>
      </c>
      <c r="F134" s="1">
        <v>0</v>
      </c>
      <c r="G134" s="2">
        <f t="shared" si="0"/>
        <v>166471.11915000001</v>
      </c>
      <c r="H134" s="2">
        <f t="shared" si="1"/>
        <v>0.47999999998137355</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709935.23</v>
      </c>
      <c r="D147" s="1">
        <f>'PR-RAS'!E151</f>
        <v>602212.31000000006</v>
      </c>
      <c r="E147" s="1">
        <v>0</v>
      </c>
      <c r="F147" s="1">
        <v>0</v>
      </c>
      <c r="G147" s="2">
        <f t="shared" si="0"/>
        <v>279496.53810000001</v>
      </c>
      <c r="H147" s="2">
        <f t="shared" si="1"/>
        <v>0.5400000000372529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486717.94999999995</v>
      </c>
      <c r="D148" s="1">
        <f>'PR-RAS'!E152</f>
        <v>445231.58</v>
      </c>
      <c r="E148" s="1">
        <v>0</v>
      </c>
      <c r="F148" s="1">
        <v>0</v>
      </c>
      <c r="G148" s="2">
        <f t="shared" si="0"/>
        <v>202445.62316999998</v>
      </c>
      <c r="H148" s="2">
        <f t="shared" si="1"/>
        <v>0.47000000003026798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399945.89999999997</v>
      </c>
      <c r="D149" s="1">
        <f>'PR-RAS'!E153</f>
        <v>373858.75</v>
      </c>
      <c r="E149" s="1">
        <v>0</v>
      </c>
      <c r="F149" s="1">
        <v>0</v>
      </c>
      <c r="G149" s="2">
        <f t="shared" si="0"/>
        <v>169854.18319999997</v>
      </c>
      <c r="H149" s="2">
        <f t="shared" si="1"/>
        <v>0.3500000000349246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398258.17</v>
      </c>
      <c r="D150" s="1">
        <f>'PR-RAS'!E154</f>
        <v>373858.75</v>
      </c>
      <c r="E150" s="1">
        <v>0</v>
      </c>
      <c r="F150" s="1">
        <v>0</v>
      </c>
      <c r="G150" s="2">
        <f t="shared" si="0"/>
        <v>170750.37482999999</v>
      </c>
      <c r="H150" s="2">
        <f t="shared" si="1"/>
        <v>0.41999999998370185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1687.73</v>
      </c>
      <c r="D153" s="1">
        <f>'PR-RAS'!E157</f>
        <v>0</v>
      </c>
      <c r="E153" s="1">
        <v>0</v>
      </c>
      <c r="F153" s="1">
        <v>0</v>
      </c>
      <c r="G153" s="2">
        <f t="shared" si="0"/>
        <v>256.53496000000001</v>
      </c>
      <c r="H153" s="2">
        <f t="shared" si="1"/>
        <v>0.26999999999998181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20237.79</v>
      </c>
      <c r="D154" s="1">
        <f>'PR-RAS'!E158</f>
        <v>12699.45</v>
      </c>
      <c r="E154" s="1">
        <v>0</v>
      </c>
      <c r="F154" s="1">
        <v>0</v>
      </c>
      <c r="G154" s="2">
        <f t="shared" si="0"/>
        <v>6982.4135700000006</v>
      </c>
      <c r="H154" s="2">
        <f t="shared" si="1"/>
        <v>0.65999999999985448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66534.259999999995</v>
      </c>
      <c r="D155" s="1">
        <f>'PR-RAS'!E159</f>
        <v>58673.38</v>
      </c>
      <c r="E155" s="1">
        <v>0</v>
      </c>
      <c r="F155" s="1">
        <v>0</v>
      </c>
      <c r="G155" s="2">
        <f t="shared" si="0"/>
        <v>28317.677079999998</v>
      </c>
      <c r="H155" s="2">
        <f t="shared" si="1"/>
        <v>0.63999999999214197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66531.58</v>
      </c>
      <c r="D157" s="1">
        <f>'PR-RAS'!E161</f>
        <v>57061.02</v>
      </c>
      <c r="E157" s="1">
        <v>0</v>
      </c>
      <c r="F157" s="1">
        <v>0</v>
      </c>
      <c r="G157" s="2">
        <f t="shared" si="0"/>
        <v>28181.96472</v>
      </c>
      <c r="H157" s="2">
        <f t="shared" si="1"/>
        <v>0.43999999999505235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2.68</v>
      </c>
      <c r="D158" s="1">
        <f>'PR-RAS'!E162</f>
        <v>1612.36</v>
      </c>
      <c r="E158" s="1">
        <v>0</v>
      </c>
      <c r="F158" s="1">
        <v>0</v>
      </c>
      <c r="G158" s="2">
        <f t="shared" si="0"/>
        <v>506.70179999999993</v>
      </c>
      <c r="H158" s="2">
        <f t="shared" si="1"/>
        <v>0.6799999999998998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220758.6</v>
      </c>
      <c r="D159" s="1">
        <f>'PR-RAS'!E163</f>
        <v>152566.32</v>
      </c>
      <c r="E159" s="1">
        <v>0</v>
      </c>
      <c r="F159" s="1">
        <v>0</v>
      </c>
      <c r="G159" s="2">
        <f t="shared" si="0"/>
        <v>83090.815919999994</v>
      </c>
      <c r="H159" s="2">
        <f t="shared" si="1"/>
        <v>0.72000000000116415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27231.420000000002</v>
      </c>
      <c r="D160" s="1">
        <f>'PR-RAS'!E164</f>
        <v>18148.64</v>
      </c>
      <c r="E160" s="1">
        <v>0</v>
      </c>
      <c r="F160" s="1">
        <v>0</v>
      </c>
      <c r="G160" s="2">
        <f t="shared" si="0"/>
        <v>10101.0633</v>
      </c>
      <c r="H160" s="2">
        <f t="shared" si="1"/>
        <v>0.78000000000247383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2359.2600000000002</v>
      </c>
      <c r="D161" s="1">
        <f>'PR-RAS'!E165</f>
        <v>407.75</v>
      </c>
      <c r="E161" s="1">
        <v>0</v>
      </c>
      <c r="F161" s="1">
        <v>0</v>
      </c>
      <c r="G161" s="2">
        <f t="shared" si="0"/>
        <v>507.96160000000003</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23483.67</v>
      </c>
      <c r="D162" s="1">
        <f>'PR-RAS'!E166</f>
        <v>16554.810000000001</v>
      </c>
      <c r="E162" s="1">
        <v>0</v>
      </c>
      <c r="F162" s="1">
        <v>0</v>
      </c>
      <c r="G162" s="2">
        <f t="shared" si="0"/>
        <v>9111.519690000001</v>
      </c>
      <c r="H162" s="2">
        <f t="shared" si="1"/>
        <v>0.52000000000043656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1388.49</v>
      </c>
      <c r="D163" s="1">
        <f>'PR-RAS'!E167</f>
        <v>1186.08</v>
      </c>
      <c r="E163" s="1">
        <v>0</v>
      </c>
      <c r="F163" s="1">
        <v>0</v>
      </c>
      <c r="G163" s="2">
        <f t="shared" si="0"/>
        <v>609.22529999999995</v>
      </c>
      <c r="H163" s="2">
        <f t="shared" si="1"/>
        <v>0.56999999999993634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74921.539999999994</v>
      </c>
      <c r="D165" s="1">
        <f>'PR-RAS'!E169</f>
        <v>37822.65</v>
      </c>
      <c r="E165" s="1">
        <v>0</v>
      </c>
      <c r="F165" s="1">
        <v>0</v>
      </c>
      <c r="G165" s="2">
        <f t="shared" si="0"/>
        <v>24692.961760000002</v>
      </c>
      <c r="H165" s="2">
        <f t="shared" si="1"/>
        <v>0.81000000000494765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6910.02</v>
      </c>
      <c r="D166" s="1">
        <f>'PR-RAS'!E170</f>
        <v>4216.3500000000004</v>
      </c>
      <c r="E166" s="1">
        <v>0</v>
      </c>
      <c r="F166" s="1">
        <v>0</v>
      </c>
      <c r="G166" s="2">
        <f t="shared" si="0"/>
        <v>2531.5488000000005</v>
      </c>
      <c r="H166" s="2">
        <f t="shared" si="1"/>
        <v>0.37000000000080036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7425.99</v>
      </c>
      <c r="D167" s="1">
        <f>'PR-RAS'!E171</f>
        <v>7292.5</v>
      </c>
      <c r="E167" s="1">
        <v>0</v>
      </c>
      <c r="F167" s="1">
        <v>0</v>
      </c>
      <c r="G167" s="2">
        <f t="shared" si="0"/>
        <v>3653.8243399999997</v>
      </c>
      <c r="H167" s="2">
        <f t="shared" si="1"/>
        <v>0.51000000000021828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56939.02</v>
      </c>
      <c r="D168" s="1">
        <f>'PR-RAS'!E172</f>
        <v>21077.29</v>
      </c>
      <c r="E168" s="1">
        <v>0</v>
      </c>
      <c r="F168" s="1">
        <v>0</v>
      </c>
      <c r="G168" s="2">
        <f t="shared" si="0"/>
        <v>16548.631200000003</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423.3</v>
      </c>
      <c r="D169" s="1">
        <f>'PR-RAS'!E173</f>
        <v>251.73</v>
      </c>
      <c r="E169" s="1">
        <v>0</v>
      </c>
      <c r="F169" s="1">
        <v>0</v>
      </c>
      <c r="G169" s="2">
        <f t="shared" si="0"/>
        <v>155.69568000000001</v>
      </c>
      <c r="H169" s="2">
        <f t="shared" si="1"/>
        <v>0.5700000000000216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2722.95</v>
      </c>
      <c r="D170" s="1">
        <f>'PR-RAS'!E174</f>
        <v>4755.28</v>
      </c>
      <c r="E170" s="1">
        <v>0</v>
      </c>
      <c r="F170" s="1">
        <v>0</v>
      </c>
      <c r="G170" s="2">
        <f t="shared" si="0"/>
        <v>2067.4631899999999</v>
      </c>
      <c r="H170" s="2">
        <f t="shared" si="1"/>
        <v>0.32999999999992724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500.26</v>
      </c>
      <c r="D172" s="1">
        <f>'PR-RAS'!E176</f>
        <v>229.5</v>
      </c>
      <c r="E172" s="1">
        <v>0</v>
      </c>
      <c r="F172" s="1">
        <v>0</v>
      </c>
      <c r="G172" s="2">
        <f t="shared" si="0"/>
        <v>164.03346000000002</v>
      </c>
      <c r="H172" s="2">
        <f t="shared" si="1"/>
        <v>0.75999999999999091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102266.74</v>
      </c>
      <c r="D173" s="1">
        <f>'PR-RAS'!E177</f>
        <v>83906.59</v>
      </c>
      <c r="E173" s="1">
        <v>0</v>
      </c>
      <c r="F173" s="1">
        <v>0</v>
      </c>
      <c r="G173" s="2">
        <f t="shared" si="0"/>
        <v>46453.746239999993</v>
      </c>
      <c r="H173" s="2">
        <f t="shared" si="1"/>
        <v>0.66999999999825377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3962.55</v>
      </c>
      <c r="D174" s="1">
        <f>'PR-RAS'!E178</f>
        <v>3690.55</v>
      </c>
      <c r="E174" s="1">
        <v>0</v>
      </c>
      <c r="F174" s="1">
        <v>0</v>
      </c>
      <c r="G174" s="2">
        <f t="shared" si="0"/>
        <v>1962.45145</v>
      </c>
      <c r="H174" s="2">
        <f t="shared" si="1"/>
        <v>0.8999999999996362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39858.269999999997</v>
      </c>
      <c r="D175" s="1">
        <f>'PR-RAS'!E179</f>
        <v>38982.449999999997</v>
      </c>
      <c r="E175" s="1">
        <v>0</v>
      </c>
      <c r="F175" s="1">
        <v>0</v>
      </c>
      <c r="G175" s="2">
        <f t="shared" si="0"/>
        <v>20501.231579999996</v>
      </c>
      <c r="H175" s="2">
        <f t="shared" si="1"/>
        <v>0.7199999999938882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482.72</v>
      </c>
      <c r="D176" s="1">
        <f>'PR-RAS'!E180</f>
        <v>513.46</v>
      </c>
      <c r="E176" s="1">
        <v>0</v>
      </c>
      <c r="F176" s="1">
        <v>0</v>
      </c>
      <c r="G176" s="2">
        <f t="shared" si="0"/>
        <v>264.18700000000001</v>
      </c>
      <c r="H176" s="2">
        <f t="shared" si="1"/>
        <v>0.74000000000000909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4929.58</v>
      </c>
      <c r="D177" s="1">
        <f>'PR-RAS'!E181</f>
        <v>5019.8999999999996</v>
      </c>
      <c r="E177" s="1">
        <v>0</v>
      </c>
      <c r="F177" s="1">
        <v>0</v>
      </c>
      <c r="G177" s="2">
        <f t="shared" si="0"/>
        <v>2634.6108799999997</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7500</v>
      </c>
      <c r="D178" s="1">
        <f>'PR-RAS'!E182</f>
        <v>0</v>
      </c>
      <c r="E178" s="1">
        <v>0</v>
      </c>
      <c r="F178" s="1">
        <v>0</v>
      </c>
      <c r="G178" s="2">
        <f t="shared" si="0"/>
        <v>1327.5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17232.39</v>
      </c>
      <c r="D179" s="1">
        <f>'PR-RAS'!E183</f>
        <v>9042.52</v>
      </c>
      <c r="E179" s="1">
        <v>0</v>
      </c>
      <c r="F179" s="1">
        <v>0</v>
      </c>
      <c r="G179" s="2">
        <f t="shared" si="0"/>
        <v>6286.5025399999995</v>
      </c>
      <c r="H179" s="2">
        <f t="shared" si="1"/>
        <v>0.86999999999898137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13125.48</v>
      </c>
      <c r="D180" s="1">
        <f>'PR-RAS'!E184</f>
        <v>12392.34</v>
      </c>
      <c r="E180" s="1">
        <v>0</v>
      </c>
      <c r="F180" s="1">
        <v>0</v>
      </c>
      <c r="G180" s="2">
        <f t="shared" si="0"/>
        <v>6785.9186400000008</v>
      </c>
      <c r="H180" s="2">
        <f t="shared" si="1"/>
        <v>0.81999999999970896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9362.7900000000009</v>
      </c>
      <c r="D181" s="1">
        <f>'PR-RAS'!E185</f>
        <v>10947.72</v>
      </c>
      <c r="E181" s="1">
        <v>0</v>
      </c>
      <c r="F181" s="1">
        <v>0</v>
      </c>
      <c r="G181" s="2">
        <f t="shared" si="0"/>
        <v>5626.4813999999997</v>
      </c>
      <c r="H181" s="2">
        <f t="shared" si="1"/>
        <v>0.48999999999978172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5812.96</v>
      </c>
      <c r="D182" s="1">
        <f>'PR-RAS'!E186</f>
        <v>3317.65</v>
      </c>
      <c r="E182" s="1">
        <v>0</v>
      </c>
      <c r="F182" s="1">
        <v>0</v>
      </c>
      <c r="G182" s="2">
        <f t="shared" si="0"/>
        <v>2253.1350600000001</v>
      </c>
      <c r="H182" s="2">
        <f t="shared" si="1"/>
        <v>0.38999999999987267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3186.8</v>
      </c>
      <c r="D183" s="1">
        <f>'PR-RAS'!E187</f>
        <v>3541</v>
      </c>
      <c r="E183" s="1">
        <v>0</v>
      </c>
      <c r="F183" s="1">
        <v>0</v>
      </c>
      <c r="G183" s="2">
        <f t="shared" si="0"/>
        <v>1868.9215999999999</v>
      </c>
      <c r="H183" s="2">
        <f t="shared" si="1"/>
        <v>0.1999999999998181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13152.099999999999</v>
      </c>
      <c r="D184" s="1">
        <f>'PR-RAS'!E188</f>
        <v>9147.4399999999987</v>
      </c>
      <c r="E184" s="1">
        <v>0</v>
      </c>
      <c r="F184" s="1">
        <v>0</v>
      </c>
      <c r="G184" s="2">
        <f t="shared" si="0"/>
        <v>5754.7973399999992</v>
      </c>
      <c r="H184" s="2">
        <f t="shared" si="1"/>
        <v>0.53999999999723514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9242.1299999999992</v>
      </c>
      <c r="D186" s="1">
        <f>'PR-RAS'!E190</f>
        <v>6720.29</v>
      </c>
      <c r="E186" s="1">
        <v>0</v>
      </c>
      <c r="F186" s="1">
        <v>0</v>
      </c>
      <c r="G186" s="2">
        <f t="shared" si="0"/>
        <v>4196.3013499999997</v>
      </c>
      <c r="H186" s="2">
        <f t="shared" si="1"/>
        <v>0.41999999999916326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1489.98</v>
      </c>
      <c r="D188" s="1">
        <f>'PR-RAS'!E192</f>
        <v>1505.37</v>
      </c>
      <c r="E188" s="1">
        <v>0</v>
      </c>
      <c r="F188" s="1">
        <v>0</v>
      </c>
      <c r="G188" s="2">
        <f t="shared" si="0"/>
        <v>841.63463999999988</v>
      </c>
      <c r="H188" s="2">
        <f t="shared" si="1"/>
        <v>0.38999999999987267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1976.04</v>
      </c>
      <c r="D189" s="1">
        <f>'PR-RAS'!E193</f>
        <v>657.63</v>
      </c>
      <c r="E189" s="1">
        <v>0</v>
      </c>
      <c r="F189" s="1">
        <v>0</v>
      </c>
      <c r="G189" s="2">
        <f t="shared" si="0"/>
        <v>618.76440000000002</v>
      </c>
      <c r="H189" s="2">
        <f t="shared" si="1"/>
        <v>0.40999999999996817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275.25</v>
      </c>
      <c r="D190" s="1">
        <f>'PR-RAS'!E194</f>
        <v>0</v>
      </c>
      <c r="E190" s="1">
        <v>0</v>
      </c>
      <c r="F190" s="1">
        <v>0</v>
      </c>
      <c r="G190" s="2">
        <f t="shared" si="0"/>
        <v>52.02225</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168.7</v>
      </c>
      <c r="D191" s="1">
        <f>'PR-RAS'!E195</f>
        <v>264.14999999999998</v>
      </c>
      <c r="E191" s="1">
        <v>0</v>
      </c>
      <c r="F191" s="1">
        <v>0</v>
      </c>
      <c r="G191" s="2">
        <f t="shared" si="0"/>
        <v>132.43</v>
      </c>
      <c r="H191" s="2">
        <f t="shared" si="1"/>
        <v>0.44999999999998863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1842.3999999999999</v>
      </c>
      <c r="D192" s="1">
        <f>'PR-RAS'!E196</f>
        <v>3582.35</v>
      </c>
      <c r="E192" s="1">
        <v>0</v>
      </c>
      <c r="F192" s="1">
        <v>0</v>
      </c>
      <c r="G192" s="2">
        <f t="shared" si="0"/>
        <v>1720.3561000000002</v>
      </c>
      <c r="H192" s="2">
        <f t="shared" si="1"/>
        <v>0.74999999999977263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1842.3999999999999</v>
      </c>
      <c r="D206" s="1">
        <f>'PR-RAS'!E210</f>
        <v>3582.35</v>
      </c>
      <c r="E206" s="1">
        <v>0</v>
      </c>
      <c r="F206" s="1">
        <v>0</v>
      </c>
      <c r="G206" s="2">
        <f t="shared" si="0"/>
        <v>1846.4555</v>
      </c>
      <c r="H206" s="2">
        <f t="shared" si="1"/>
        <v>0.74999999999977263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1552.31</v>
      </c>
      <c r="D207" s="1">
        <f>'PR-RAS'!E211</f>
        <v>2880.19</v>
      </c>
      <c r="E207" s="1">
        <v>0</v>
      </c>
      <c r="F207" s="1">
        <v>0</v>
      </c>
      <c r="G207" s="2">
        <f t="shared" si="0"/>
        <v>1506.4141400000001</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290.08999999999997</v>
      </c>
      <c r="D209" s="1">
        <f>'PR-RAS'!E213</f>
        <v>702.16</v>
      </c>
      <c r="E209" s="1">
        <v>0</v>
      </c>
      <c r="F209" s="1">
        <v>0</v>
      </c>
      <c r="G209" s="2">
        <f t="shared" si="0"/>
        <v>352.43727999999993</v>
      </c>
      <c r="H209" s="2">
        <f t="shared" si="1"/>
        <v>0.24999999999994316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616.28</v>
      </c>
      <c r="D259" s="1">
        <f>'PR-RAS'!E263</f>
        <v>832.06</v>
      </c>
      <c r="E259" s="1">
        <v>0</v>
      </c>
      <c r="F259" s="1">
        <v>0</v>
      </c>
      <c r="G259" s="2">
        <f t="shared" si="0"/>
        <v>588.34319999999991</v>
      </c>
      <c r="H259" s="2">
        <f t="shared" si="1"/>
        <v>0.33999999999991815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616.28</v>
      </c>
      <c r="D269" s="1">
        <f>'PR-RAS'!E273</f>
        <v>832.06</v>
      </c>
      <c r="E269" s="1">
        <v>0</v>
      </c>
      <c r="F269" s="1">
        <v>0</v>
      </c>
      <c r="G269" s="2">
        <f t="shared" si="8"/>
        <v>611.14719999999988</v>
      </c>
      <c r="H269" s="2">
        <f t="shared" si="9"/>
        <v>0.33999999999991815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616.28</v>
      </c>
      <c r="D274" s="1">
        <f>'PR-RAS'!E278</f>
        <v>832.06</v>
      </c>
      <c r="E274" s="1">
        <v>0</v>
      </c>
      <c r="F274" s="1">
        <v>0</v>
      </c>
      <c r="G274" s="2">
        <f t="shared" si="8"/>
        <v>622.54919999999993</v>
      </c>
      <c r="H274" s="2">
        <f t="shared" si="9"/>
        <v>0.33999999999991815</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709935.23</v>
      </c>
      <c r="D285" s="1">
        <f>'PR-RAS'!E289</f>
        <v>602212.31000000006</v>
      </c>
      <c r="E285" s="1">
        <v>0</v>
      </c>
      <c r="F285" s="1">
        <v>0</v>
      </c>
      <c r="G285" s="2">
        <f t="shared" si="8"/>
        <v>543678.19739999995</v>
      </c>
      <c r="H285" s="2">
        <f t="shared" si="9"/>
        <v>0.5400000000372529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3058.1599999999162</v>
      </c>
      <c r="D286" s="1">
        <f>'PR-RAS'!E290</f>
        <v>17021.29999999993</v>
      </c>
      <c r="E286" s="1">
        <v>0</v>
      </c>
      <c r="F286" s="1">
        <v>0</v>
      </c>
      <c r="G286" s="2">
        <f t="shared" si="8"/>
        <v>10573.716599999936</v>
      </c>
      <c r="H286" s="2">
        <f t="shared" si="9"/>
        <v>0.45999999984633178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3181.99</v>
      </c>
      <c r="E288" s="1">
        <v>0</v>
      </c>
      <c r="F288" s="1">
        <v>0</v>
      </c>
      <c r="G288" s="2">
        <f t="shared" si="8"/>
        <v>1826.4622599999998</v>
      </c>
      <c r="H288" s="2">
        <f t="shared" si="9"/>
        <v>1.0000000000218279E-2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75337.77</v>
      </c>
      <c r="D345" s="1">
        <f>'PR-RAS'!E350</f>
        <v>21142.33</v>
      </c>
      <c r="E345" s="1">
        <v>0</v>
      </c>
      <c r="F345" s="1">
        <v>0</v>
      </c>
      <c r="G345" s="2">
        <f t="shared" si="8"/>
        <v>40462.115919999997</v>
      </c>
      <c r="H345" s="2">
        <f t="shared" si="9"/>
        <v>0.55999999999767169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509.7</v>
      </c>
      <c r="D346" s="1">
        <f>'PR-RAS'!E351</f>
        <v>0</v>
      </c>
      <c r="E346" s="1">
        <v>0</v>
      </c>
      <c r="F346" s="1">
        <v>0</v>
      </c>
      <c r="G346" s="2">
        <f t="shared" si="8"/>
        <v>175.84649999999999</v>
      </c>
      <c r="H346" s="2">
        <f t="shared" si="9"/>
        <v>0.30000000000001137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509.7</v>
      </c>
      <c r="D351" s="1">
        <f>'PR-RAS'!E356</f>
        <v>0</v>
      </c>
      <c r="E351" s="1">
        <v>0</v>
      </c>
      <c r="F351" s="1">
        <v>0</v>
      </c>
      <c r="G351" s="2">
        <f t="shared" si="8"/>
        <v>178.39499999999998</v>
      </c>
      <c r="H351" s="2">
        <f t="shared" si="9"/>
        <v>0.30000000000001137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509.7</v>
      </c>
      <c r="D354" s="1">
        <f>'PR-RAS'!E359</f>
        <v>0</v>
      </c>
      <c r="E354" s="1">
        <v>0</v>
      </c>
      <c r="F354" s="1">
        <v>0</v>
      </c>
      <c r="G354" s="2">
        <f t="shared" si="8"/>
        <v>179.92409999999998</v>
      </c>
      <c r="H354" s="2">
        <f t="shared" si="9"/>
        <v>0.30000000000001137</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74828.070000000007</v>
      </c>
      <c r="D358" s="1">
        <f>'PR-RAS'!E363</f>
        <v>16342.33</v>
      </c>
      <c r="E358" s="1">
        <v>0</v>
      </c>
      <c r="F358" s="1">
        <v>0</v>
      </c>
      <c r="G358" s="2">
        <f t="shared" si="8"/>
        <v>38382.044610000004</v>
      </c>
      <c r="H358" s="2">
        <f t="shared" si="9"/>
        <v>0.40000000000691216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70567.520000000004</v>
      </c>
      <c r="D364" s="1">
        <f>'PR-RAS'!E369</f>
        <v>15142.33</v>
      </c>
      <c r="E364" s="1">
        <v>0</v>
      </c>
      <c r="F364" s="1">
        <v>0</v>
      </c>
      <c r="G364" s="2">
        <f t="shared" si="8"/>
        <v>36609.341339999999</v>
      </c>
      <c r="H364" s="2">
        <f t="shared" si="9"/>
        <v>0.8099999999958527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2162.5</v>
      </c>
      <c r="D365" s="1">
        <f>'PR-RAS'!E370</f>
        <v>5845.17</v>
      </c>
      <c r="E365" s="1">
        <v>0</v>
      </c>
      <c r="F365" s="1">
        <v>0</v>
      </c>
      <c r="G365" s="2">
        <f t="shared" si="8"/>
        <v>5042.4337599999999</v>
      </c>
      <c r="H365" s="2">
        <f t="shared" si="9"/>
        <v>0.67000000000007276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68405.02</v>
      </c>
      <c r="D368" s="1">
        <f>'PR-RAS'!E373</f>
        <v>8497.16</v>
      </c>
      <c r="E368" s="1">
        <v>0</v>
      </c>
      <c r="F368" s="1">
        <v>0</v>
      </c>
      <c r="G368" s="2">
        <f t="shared" si="8"/>
        <v>31341.557779999999</v>
      </c>
      <c r="H368" s="2">
        <f t="shared" si="9"/>
        <v>0.18000000000392902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800</v>
      </c>
      <c r="E369" s="1">
        <v>0</v>
      </c>
      <c r="F369" s="1">
        <v>0</v>
      </c>
      <c r="G369" s="2">
        <f t="shared" si="8"/>
        <v>588.79999999999995</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4260.55</v>
      </c>
      <c r="D386" s="1">
        <f>'PR-RAS'!E391</f>
        <v>1200</v>
      </c>
      <c r="E386" s="1">
        <v>0</v>
      </c>
      <c r="F386" s="1">
        <v>0</v>
      </c>
      <c r="G386" s="2">
        <f t="shared" si="8"/>
        <v>2564.3117500000003</v>
      </c>
      <c r="H386" s="2">
        <f t="shared" si="9"/>
        <v>0.4499999999998181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4260.55</v>
      </c>
      <c r="D388" s="1">
        <f>'PR-RAS'!E393</f>
        <v>1200</v>
      </c>
      <c r="E388" s="1">
        <v>0</v>
      </c>
      <c r="F388" s="1">
        <v>0</v>
      </c>
      <c r="G388" s="2">
        <f t="shared" si="8"/>
        <v>2577.63285</v>
      </c>
      <c r="H388" s="2">
        <f t="shared" si="9"/>
        <v>0.4499999999998181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4800</v>
      </c>
      <c r="E397" s="1">
        <v>0</v>
      </c>
      <c r="F397" s="1">
        <v>0</v>
      </c>
      <c r="G397" s="2">
        <f t="shared" si="8"/>
        <v>3801.6000000000004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4800</v>
      </c>
      <c r="E398" s="1">
        <v>0</v>
      </c>
      <c r="F398" s="1">
        <v>0</v>
      </c>
      <c r="G398" s="2">
        <f t="shared" si="8"/>
        <v>3811.2000000000003</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75337.77</v>
      </c>
      <c r="D403" s="1">
        <f>'PR-RAS'!E408</f>
        <v>21142.33</v>
      </c>
      <c r="E403" s="1">
        <v>0</v>
      </c>
      <c r="F403" s="1">
        <v>0</v>
      </c>
      <c r="G403" s="2">
        <f t="shared" si="8"/>
        <v>47284.216860000008</v>
      </c>
      <c r="H403" s="2">
        <f t="shared" si="9"/>
        <v>0.55999999999767169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39193.97</v>
      </c>
      <c r="D405" s="1">
        <f>'PR-RAS'!E410</f>
        <v>98343.32</v>
      </c>
      <c r="E405" s="1">
        <v>0</v>
      </c>
      <c r="F405" s="1">
        <v>0</v>
      </c>
      <c r="G405" s="2">
        <f t="shared" si="8"/>
        <v>95295.766440000007</v>
      </c>
      <c r="H405" s="2">
        <f t="shared" si="9"/>
        <v>0.35000000000582077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712993.3899999999</v>
      </c>
      <c r="D407" s="1">
        <f>'PR-RAS'!E412</f>
        <v>619233.61</v>
      </c>
      <c r="E407" s="1">
        <v>0</v>
      </c>
      <c r="F407" s="1">
        <v>0</v>
      </c>
      <c r="G407" s="2">
        <f t="shared" si="8"/>
        <v>792293.00766</v>
      </c>
      <c r="H407" s="2">
        <f t="shared" si="9"/>
        <v>0.77999999991152436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785273</v>
      </c>
      <c r="D408" s="1">
        <f>'PR-RAS'!E413</f>
        <v>623354.64</v>
      </c>
      <c r="E408" s="1">
        <v>0</v>
      </c>
      <c r="F408" s="1">
        <v>0</v>
      </c>
      <c r="G408" s="2">
        <f t="shared" si="8"/>
        <v>827016.78795999999</v>
      </c>
      <c r="H408" s="2">
        <f t="shared" si="9"/>
        <v>0.35999999998603016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72279.610000000102</v>
      </c>
      <c r="D410" s="1">
        <f>'PR-RAS'!E415</f>
        <v>4121.0300000000279</v>
      </c>
      <c r="E410" s="1">
        <v>0</v>
      </c>
      <c r="F410" s="1">
        <v>0</v>
      </c>
      <c r="G410" s="2">
        <f t="shared" si="8"/>
        <v>32933.363030000066</v>
      </c>
      <c r="H410" s="2">
        <f t="shared" si="9"/>
        <v>0.41999999992549419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39193.97</v>
      </c>
      <c r="D412" s="1">
        <f>'PR-RAS'!E417</f>
        <v>95161.33</v>
      </c>
      <c r="E412" s="1">
        <v>0</v>
      </c>
      <c r="F412" s="1">
        <v>0</v>
      </c>
      <c r="G412" s="2">
        <f t="shared" si="8"/>
        <v>94331.334929999997</v>
      </c>
      <c r="H412" s="2">
        <f t="shared" si="9"/>
        <v>0.36000000000058208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13130.26</v>
      </c>
      <c r="D414" s="1">
        <f>'PR-RAS'!E420</f>
        <v>35261.21</v>
      </c>
      <c r="E414" s="1">
        <v>0</v>
      </c>
      <c r="F414" s="1">
        <v>0</v>
      </c>
      <c r="G414" s="2">
        <f t="shared" si="8"/>
        <v>34548.556839999997</v>
      </c>
      <c r="H414" s="2">
        <f t="shared" si="9"/>
        <v>0.46999999999934516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13130.26</v>
      </c>
      <c r="D478" s="1">
        <f>'PR-RAS'!E484</f>
        <v>35261.21</v>
      </c>
      <c r="E478" s="1">
        <v>0</v>
      </c>
      <c r="F478" s="1">
        <v>0</v>
      </c>
      <c r="G478" s="2">
        <f t="shared" si="8"/>
        <v>39902.328359999992</v>
      </c>
      <c r="H478" s="2">
        <f t="shared" si="9"/>
        <v>0.46999999999934516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13130.26</v>
      </c>
      <c r="D489" s="1">
        <f>'PR-RAS'!E495</f>
        <v>35261.21</v>
      </c>
      <c r="E489" s="1">
        <v>0</v>
      </c>
      <c r="F489" s="1">
        <v>0</v>
      </c>
      <c r="G489" s="2">
        <f t="shared" si="8"/>
        <v>40822.507839999998</v>
      </c>
      <c r="H489" s="2">
        <f t="shared" si="9"/>
        <v>0.46999999999934516</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13130.26</v>
      </c>
      <c r="D490" s="1">
        <f>'PR-RAS'!E496</f>
        <v>35261.21</v>
      </c>
      <c r="E490" s="1">
        <v>0</v>
      </c>
      <c r="F490" s="1">
        <v>0</v>
      </c>
      <c r="G490" s="2">
        <f t="shared" si="8"/>
        <v>40906.160519999998</v>
      </c>
      <c r="H490" s="2">
        <f t="shared" si="9"/>
        <v>0.46999999999934516</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13130.26</v>
      </c>
      <c r="D629" s="1">
        <f>'PR-RAS'!E635</f>
        <v>35261.21</v>
      </c>
      <c r="E629" s="1">
        <v>0</v>
      </c>
      <c r="F629" s="1">
        <v>0</v>
      </c>
      <c r="G629" s="2">
        <f t="shared" si="10"/>
        <v>52533.883039999993</v>
      </c>
      <c r="H629" s="2">
        <f t="shared" si="11"/>
        <v>0.46999999999934516</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726123.64999999991</v>
      </c>
      <c r="D633" s="1">
        <f>'PR-RAS'!E639</f>
        <v>654494.81999999995</v>
      </c>
      <c r="E633" s="1">
        <v>0</v>
      </c>
      <c r="F633" s="1">
        <v>0</v>
      </c>
      <c r="G633" s="2">
        <f t="shared" si="10"/>
        <v>1286191.59928</v>
      </c>
      <c r="H633" s="2">
        <f t="shared" si="11"/>
        <v>0.530000000144355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785273</v>
      </c>
      <c r="D634" s="1">
        <f>'PR-RAS'!E640</f>
        <v>623354.64</v>
      </c>
      <c r="E634" s="1">
        <v>0</v>
      </c>
      <c r="F634" s="1">
        <v>0</v>
      </c>
      <c r="G634" s="2">
        <f t="shared" si="10"/>
        <v>1286244.78324</v>
      </c>
      <c r="H634" s="2">
        <f t="shared" si="11"/>
        <v>0.35999999998603016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31140.179999999935</v>
      </c>
      <c r="E635" s="1">
        <v>0</v>
      </c>
      <c r="F635" s="1">
        <v>0</v>
      </c>
      <c r="G635" s="2">
        <f t="shared" si="10"/>
        <v>39485.748239999921</v>
      </c>
      <c r="H635" s="2">
        <f t="shared" si="11"/>
        <v>0.17999999993480742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59149.350000000093</v>
      </c>
      <c r="D636" s="1">
        <f>'PR-RAS'!E642</f>
        <v>0</v>
      </c>
      <c r="E636" s="1">
        <v>0</v>
      </c>
      <c r="F636" s="1">
        <v>0</v>
      </c>
      <c r="G636" s="2">
        <f t="shared" si="10"/>
        <v>37559.837250000062</v>
      </c>
      <c r="H636" s="2">
        <f t="shared" si="11"/>
        <v>0.35000000009313226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39193.97</v>
      </c>
      <c r="D638" s="1">
        <f>'PR-RAS'!E644</f>
        <v>95161.33</v>
      </c>
      <c r="E638" s="1">
        <v>0</v>
      </c>
      <c r="F638" s="1">
        <v>0</v>
      </c>
      <c r="G638" s="2">
        <f t="shared" si="10"/>
        <v>146202.09331</v>
      </c>
      <c r="H638" s="2">
        <f t="shared" si="11"/>
        <v>0.36000000000058208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98343.320000000094</v>
      </c>
      <c r="D640" s="1">
        <f>'PR-RAS'!E646</f>
        <v>64021.150000000067</v>
      </c>
      <c r="E640" s="1">
        <v>0</v>
      </c>
      <c r="F640" s="1">
        <v>0</v>
      </c>
      <c r="G640" s="2">
        <f t="shared" si="10"/>
        <v>144660.41118000014</v>
      </c>
      <c r="H640" s="2">
        <f t="shared" si="11"/>
        <v>0.47000000016123522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31465.34</v>
      </c>
      <c r="D641" s="1">
        <f>'PR-RAS'!E647</f>
        <v>27174.43</v>
      </c>
      <c r="E641" s="1">
        <v>0</v>
      </c>
      <c r="F641" s="1">
        <v>0</v>
      </c>
      <c r="G641" s="2">
        <f t="shared" si="10"/>
        <v>54921.087999999996</v>
      </c>
      <c r="H641" s="2">
        <f t="shared" si="11"/>
        <v>0.77000000000043656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17754.830000000002</v>
      </c>
      <c r="D643" s="1">
        <f>'PR-RAS'!E650</f>
        <v>15260.69</v>
      </c>
      <c r="E643" s="1">
        <v>0</v>
      </c>
      <c r="F643" s="1">
        <v>0</v>
      </c>
      <c r="G643" s="2">
        <f t="shared" si="10"/>
        <v>30993.326820000006</v>
      </c>
      <c r="H643" s="2">
        <f t="shared" si="11"/>
        <v>0.47999999999774445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17622.05</v>
      </c>
      <c r="D644" s="1">
        <f>'PR-RAS'!E651</f>
        <v>15095.6</v>
      </c>
      <c r="E644" s="1">
        <v>0</v>
      </c>
      <c r="F644" s="1">
        <v>0</v>
      </c>
      <c r="G644" s="2">
        <f t="shared" si="10"/>
        <v>30743.919750000001</v>
      </c>
      <c r="H644" s="2">
        <f t="shared" si="11"/>
        <v>0.44999999999890861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132.78000000000247</v>
      </c>
      <c r="D645" s="1">
        <f>'PR-RAS'!E652</f>
        <v>165.09000000000015</v>
      </c>
      <c r="E645" s="1">
        <v>0</v>
      </c>
      <c r="F645" s="1">
        <v>0</v>
      </c>
      <c r="G645" s="2">
        <f t="shared" si="10"/>
        <v>298.1462400000018</v>
      </c>
      <c r="H645" s="2">
        <f t="shared" si="11"/>
        <v>0.30999999999767169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23</v>
      </c>
      <c r="E647" s="1">
        <v>0</v>
      </c>
      <c r="F647" s="1">
        <v>0</v>
      </c>
      <c r="G647" s="2">
        <f t="shared" si="10"/>
        <v>43.928000000000004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15</v>
      </c>
      <c r="E649" s="1">
        <v>0</v>
      </c>
      <c r="F649" s="1">
        <v>0</v>
      </c>
      <c r="G649" s="2">
        <f t="shared" si="10"/>
        <v>34.344000000000001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2695.66</v>
      </c>
      <c r="D662" s="1">
        <f>'PR-RAS'!E669</f>
        <v>0</v>
      </c>
      <c r="E662" s="1">
        <v>0</v>
      </c>
      <c r="F662" s="1">
        <v>0</v>
      </c>
      <c r="G662" s="2">
        <f t="shared" si="10"/>
        <v>1781.8312599999999</v>
      </c>
      <c r="H662" s="2">
        <f t="shared" si="11"/>
        <v>0.34000000000014552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16093.4</v>
      </c>
      <c r="D668" s="1">
        <f>'PR-RAS'!E675</f>
        <v>23119.87</v>
      </c>
      <c r="E668" s="1">
        <v>0</v>
      </c>
      <c r="F668" s="1">
        <v>0</v>
      </c>
      <c r="G668" s="2">
        <f t="shared" si="10"/>
        <v>41576.204380000003</v>
      </c>
      <c r="H668" s="2">
        <f t="shared" si="11"/>
        <v>0.53000000000065484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11391.1</v>
      </c>
      <c r="E670" s="1">
        <v>0</v>
      </c>
      <c r="F670" s="1">
        <v>0</v>
      </c>
      <c r="G670" s="2">
        <f t="shared" si="10"/>
        <v>15241.291800000001</v>
      </c>
      <c r="H670" s="2">
        <f t="shared" si="11"/>
        <v>0.1000000000003638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16259.58</v>
      </c>
      <c r="D687" s="1">
        <f>'PR-RAS'!E694</f>
        <v>22208.959999999999</v>
      </c>
      <c r="E687" s="1">
        <v>0</v>
      </c>
      <c r="F687" s="1">
        <v>0</v>
      </c>
      <c r="G687" s="2">
        <f t="shared" si="10"/>
        <v>41624.765000000007</v>
      </c>
      <c r="H687" s="2">
        <f t="shared" si="11"/>
        <v>0.46000000000094587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1098830.32</v>
      </c>
      <c r="D984" s="6">
        <f>BILANCA!E6</f>
        <v>1041574.7300000002</v>
      </c>
      <c r="E984" s="6">
        <v>0</v>
      </c>
      <c r="F984" s="6">
        <v>0</v>
      </c>
      <c r="G984" s="7">
        <f t="shared" ref="G984:G1241" si="22">B984/1000*C984+B984/500*D984</f>
        <v>3181.9797800000006</v>
      </c>
      <c r="H984" s="7">
        <f t="shared" si="19"/>
        <v>0.58999999985098839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1016406.06</v>
      </c>
      <c r="D985" s="1">
        <f>BILANCA!E7</f>
        <v>986092.57000000018</v>
      </c>
      <c r="E985" s="1">
        <v>0</v>
      </c>
      <c r="F985" s="1">
        <v>0</v>
      </c>
      <c r="G985" s="2">
        <f t="shared" si="22"/>
        <v>5977.1824000000015</v>
      </c>
      <c r="H985" s="2">
        <f t="shared" si="19"/>
        <v>0.48999999987427145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994.07999999999993</v>
      </c>
      <c r="D986" s="1">
        <f>BILANCA!E8</f>
        <v>261.2600000000001</v>
      </c>
      <c r="E986" s="1">
        <v>0</v>
      </c>
      <c r="F986" s="1">
        <v>0</v>
      </c>
      <c r="G986" s="2">
        <f t="shared" si="22"/>
        <v>4.5498000000000012</v>
      </c>
      <c r="H986" s="2">
        <f t="shared" si="19"/>
        <v>0.34000000000003183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2274.85</v>
      </c>
      <c r="D988" s="1">
        <f>BILANCA!E10</f>
        <v>1255.4000000000001</v>
      </c>
      <c r="E988" s="1">
        <v>0</v>
      </c>
      <c r="F988" s="1">
        <v>0</v>
      </c>
      <c r="G988" s="2">
        <f t="shared" si="22"/>
        <v>23.928250000000002</v>
      </c>
      <c r="H988" s="2">
        <f t="shared" si="19"/>
        <v>0.5500000000001819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1280.77</v>
      </c>
      <c r="D989" s="1">
        <f>BILANCA!E11</f>
        <v>994.14</v>
      </c>
      <c r="E989" s="1">
        <v>0</v>
      </c>
      <c r="F989" s="1">
        <v>0</v>
      </c>
      <c r="G989" s="2">
        <f t="shared" si="22"/>
        <v>19.6143</v>
      </c>
      <c r="H989" s="2">
        <f t="shared" si="19"/>
        <v>0.37000000000000455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1010481.42</v>
      </c>
      <c r="D990" s="1">
        <f>BILANCA!E12</f>
        <v>981944.0900000002</v>
      </c>
      <c r="E990" s="1">
        <v>0</v>
      </c>
      <c r="F990" s="1">
        <v>0</v>
      </c>
      <c r="G990" s="2">
        <f t="shared" si="22"/>
        <v>20820.587200000002</v>
      </c>
      <c r="H990" s="2">
        <f t="shared" si="19"/>
        <v>0.51000000024214387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883806.25</v>
      </c>
      <c r="D991" s="1">
        <f>BILANCA!E13</f>
        <v>875766.3600000001</v>
      </c>
      <c r="E991" s="1">
        <v>0</v>
      </c>
      <c r="F991" s="1">
        <v>0</v>
      </c>
      <c r="G991" s="2">
        <f t="shared" si="22"/>
        <v>21082.711760000002</v>
      </c>
      <c r="H991" s="2">
        <f t="shared" si="19"/>
        <v>0.61000000010244548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1026097.68</v>
      </c>
      <c r="D993" s="1">
        <f>BILANCA!E15</f>
        <v>1030897.68</v>
      </c>
      <c r="E993" s="1">
        <v>0</v>
      </c>
      <c r="F993" s="1">
        <v>0</v>
      </c>
      <c r="G993" s="2">
        <f t="shared" si="22"/>
        <v>30878.930400000001</v>
      </c>
      <c r="H993" s="2">
        <f t="shared" si="19"/>
        <v>0.63999999989755452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142291.43</v>
      </c>
      <c r="D996" s="1">
        <f>BILANCA!E18</f>
        <v>155131.32</v>
      </c>
      <c r="E996" s="1">
        <v>0</v>
      </c>
      <c r="F996" s="1">
        <v>0</v>
      </c>
      <c r="G996" s="2">
        <f t="shared" si="22"/>
        <v>5883.20291</v>
      </c>
      <c r="H996" s="2">
        <f t="shared" si="19"/>
        <v>0.75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113655.56</v>
      </c>
      <c r="D997" s="1">
        <f>BILANCA!E19</f>
        <v>96520.290000000037</v>
      </c>
      <c r="E997" s="1">
        <v>0</v>
      </c>
      <c r="F997" s="1">
        <v>0</v>
      </c>
      <c r="G997" s="2">
        <f t="shared" si="22"/>
        <v>4293.7459600000011</v>
      </c>
      <c r="H997" s="2">
        <f t="shared" si="19"/>
        <v>0.73000000003958121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81718.95</v>
      </c>
      <c r="D998" s="1">
        <f>BILANCA!E20</f>
        <v>84158.59</v>
      </c>
      <c r="E998" s="1">
        <v>0</v>
      </c>
      <c r="F998" s="1">
        <v>0</v>
      </c>
      <c r="G998" s="2">
        <f t="shared" si="22"/>
        <v>3750.5419499999998</v>
      </c>
      <c r="H998" s="2">
        <f t="shared" si="19"/>
        <v>0.46000000000640284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13376.32</v>
      </c>
      <c r="D999" s="1">
        <f>BILANCA!E21</f>
        <v>13376.32</v>
      </c>
      <c r="E999" s="1">
        <v>0</v>
      </c>
      <c r="F999" s="1">
        <v>0</v>
      </c>
      <c r="G999" s="2">
        <f t="shared" si="22"/>
        <v>642.06335999999999</v>
      </c>
      <c r="H999" s="2">
        <f t="shared" si="19"/>
        <v>0.63999999999941792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21690.89</v>
      </c>
      <c r="D1000" s="1">
        <f>BILANCA!E22</f>
        <v>21690.89</v>
      </c>
      <c r="E1000" s="1">
        <v>0</v>
      </c>
      <c r="F1000" s="1">
        <v>0</v>
      </c>
      <c r="G1000" s="2">
        <f t="shared" si="22"/>
        <v>1106.2353900000001</v>
      </c>
      <c r="H1000" s="2">
        <f t="shared" si="19"/>
        <v>0.22000000000116415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332296.14</v>
      </c>
      <c r="D1001" s="1">
        <f>BILANCA!E23</f>
        <v>340606.38</v>
      </c>
      <c r="E1001" s="1">
        <v>0</v>
      </c>
      <c r="F1001" s="1">
        <v>0</v>
      </c>
      <c r="G1001" s="2">
        <f t="shared" si="22"/>
        <v>18243.160199999998</v>
      </c>
      <c r="H1001" s="2">
        <f t="shared" si="19"/>
        <v>0.52000000001862645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2687.64</v>
      </c>
      <c r="D1002" s="1">
        <f>BILANCA!E24</f>
        <v>3487.64</v>
      </c>
      <c r="E1002" s="1">
        <v>0</v>
      </c>
      <c r="F1002" s="1">
        <v>0</v>
      </c>
      <c r="G1002" s="2">
        <f t="shared" si="22"/>
        <v>183.59547999999998</v>
      </c>
      <c r="H1002" s="2">
        <f t="shared" si="19"/>
        <v>0.72000000000025466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12879.89</v>
      </c>
      <c r="D1004" s="1">
        <f>BILANCA!E26</f>
        <v>12879.89</v>
      </c>
      <c r="E1004" s="1">
        <v>0</v>
      </c>
      <c r="F1004" s="1">
        <v>0</v>
      </c>
      <c r="G1004" s="2">
        <f t="shared" si="22"/>
        <v>811.43307000000004</v>
      </c>
      <c r="H1004" s="2">
        <f t="shared" si="19"/>
        <v>0.22000000000116415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350994.27</v>
      </c>
      <c r="D1006" s="1">
        <f>BILANCA!E28</f>
        <v>379679.42</v>
      </c>
      <c r="E1006" s="1">
        <v>0</v>
      </c>
      <c r="F1006" s="1">
        <v>0</v>
      </c>
      <c r="G1006" s="2">
        <f t="shared" si="22"/>
        <v>25538.12153</v>
      </c>
      <c r="H1006" s="2">
        <f t="shared" si="19"/>
        <v>0.69000000000232831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6038.8800000000047</v>
      </c>
      <c r="D1007" s="1">
        <f>BILANCA!E29</f>
        <v>3968.3999999999942</v>
      </c>
      <c r="E1007" s="1">
        <v>0</v>
      </c>
      <c r="F1007" s="1">
        <v>0</v>
      </c>
      <c r="G1007" s="2">
        <f t="shared" si="22"/>
        <v>335.41631999999981</v>
      </c>
      <c r="H1007" s="2">
        <f t="shared" si="19"/>
        <v>0.51999999998952262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166761.69</v>
      </c>
      <c r="D1008" s="1">
        <f>BILANCA!E30</f>
        <v>166761.69</v>
      </c>
      <c r="E1008" s="1">
        <v>0</v>
      </c>
      <c r="F1008" s="1">
        <v>0</v>
      </c>
      <c r="G1008" s="2">
        <f t="shared" si="22"/>
        <v>12507.126750000001</v>
      </c>
      <c r="H1008" s="2">
        <f t="shared" si="19"/>
        <v>0.61999999999534339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160722.81</v>
      </c>
      <c r="D1012" s="1">
        <f>BILANCA!E34</f>
        <v>162793.29</v>
      </c>
      <c r="E1012" s="1">
        <v>0</v>
      </c>
      <c r="F1012" s="1">
        <v>0</v>
      </c>
      <c r="G1012" s="2">
        <f t="shared" si="22"/>
        <v>14102.972310000001</v>
      </c>
      <c r="H1012" s="2">
        <f t="shared" si="19"/>
        <v>0.48000000001047738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6980.73</v>
      </c>
      <c r="D1023" s="1">
        <f>BILANCA!E45</f>
        <v>5689.0400000000009</v>
      </c>
      <c r="E1023" s="1">
        <v>0</v>
      </c>
      <c r="F1023" s="1">
        <v>0</v>
      </c>
      <c r="G1023" s="2">
        <f t="shared" si="22"/>
        <v>734.35239999999999</v>
      </c>
      <c r="H1023" s="2">
        <f t="shared" si="19"/>
        <v>0.31000000000130967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19863.28</v>
      </c>
      <c r="D1025" s="1">
        <f>BILANCA!E47</f>
        <v>20200.580000000002</v>
      </c>
      <c r="E1025" s="1">
        <v>0</v>
      </c>
      <c r="F1025" s="1">
        <v>0</v>
      </c>
      <c r="G1025" s="2">
        <f t="shared" si="22"/>
        <v>2531.1064800000004</v>
      </c>
      <c r="H1025" s="2">
        <f t="shared" si="19"/>
        <v>0.69999999999708962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12882.55</v>
      </c>
      <c r="D1028" s="1">
        <f>BILANCA!E50</f>
        <v>14511.54</v>
      </c>
      <c r="E1028" s="1">
        <v>0</v>
      </c>
      <c r="F1028" s="1">
        <v>0</v>
      </c>
      <c r="G1028" s="2">
        <f t="shared" si="22"/>
        <v>1885.75335</v>
      </c>
      <c r="H1028" s="2">
        <f t="shared" si="19"/>
        <v>0.90999999999985448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28387.03</v>
      </c>
      <c r="D1032" s="1">
        <f>BILANCA!E54</f>
        <v>31335.68</v>
      </c>
      <c r="E1032" s="1">
        <v>0</v>
      </c>
      <c r="F1032" s="1">
        <v>0</v>
      </c>
      <c r="G1032" s="2">
        <f t="shared" si="22"/>
        <v>4461.8611099999998</v>
      </c>
      <c r="H1032" s="2">
        <f t="shared" si="19"/>
        <v>0.34999999999854481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28387.03</v>
      </c>
      <c r="D1033" s="1">
        <f>BILANCA!E55</f>
        <v>31335.68</v>
      </c>
      <c r="E1033" s="1">
        <v>0</v>
      </c>
      <c r="F1033" s="1">
        <v>0</v>
      </c>
      <c r="G1033" s="2">
        <f t="shared" si="22"/>
        <v>4552.9195</v>
      </c>
      <c r="H1033" s="2">
        <f t="shared" si="19"/>
        <v>0.34999999999854481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4930.5600000000004</v>
      </c>
      <c r="D1041" s="1">
        <f>BILANCA!E63</f>
        <v>3887.22</v>
      </c>
      <c r="E1041" s="1">
        <v>0</v>
      </c>
      <c r="F1041" s="1">
        <v>0</v>
      </c>
      <c r="G1041" s="2">
        <f t="shared" si="22"/>
        <v>736.8900000000001</v>
      </c>
      <c r="H1041" s="2">
        <f t="shared" si="19"/>
        <v>0.65999999999939973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4930.5600000000004</v>
      </c>
      <c r="D1042" s="1">
        <f>BILANCA!E64</f>
        <v>3887.22</v>
      </c>
      <c r="E1042" s="1">
        <v>0</v>
      </c>
      <c r="F1042" s="1">
        <v>0</v>
      </c>
      <c r="G1042" s="2">
        <f t="shared" si="22"/>
        <v>749.59500000000003</v>
      </c>
      <c r="H1042" s="2">
        <f t="shared" si="19"/>
        <v>0.65999999999939973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82424.260000000009</v>
      </c>
      <c r="D1046" s="1">
        <f>BILANCA!E68</f>
        <v>55482.16</v>
      </c>
      <c r="E1046" s="1">
        <v>0</v>
      </c>
      <c r="F1046" s="1">
        <v>0</v>
      </c>
      <c r="G1046" s="2">
        <f t="shared" si="22"/>
        <v>12183.48054</v>
      </c>
      <c r="H1046" s="2">
        <f t="shared" si="19"/>
        <v>0.42000000001280569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132.78</v>
      </c>
      <c r="D1047" s="1">
        <f>BILANCA!E69</f>
        <v>165.09</v>
      </c>
      <c r="E1047" s="1">
        <v>0</v>
      </c>
      <c r="F1047" s="1">
        <v>0</v>
      </c>
      <c r="G1047" s="2">
        <f t="shared" si="22"/>
        <v>29.629440000000002</v>
      </c>
      <c r="H1047" s="2">
        <f t="shared" si="19"/>
        <v>0.31000000000000227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132.78</v>
      </c>
      <c r="D1054" s="1">
        <f>BILANCA!E76</f>
        <v>165.09</v>
      </c>
      <c r="E1054" s="1">
        <v>0</v>
      </c>
      <c r="F1054" s="1">
        <v>0</v>
      </c>
      <c r="G1054" s="2">
        <f t="shared" si="22"/>
        <v>32.870159999999998</v>
      </c>
      <c r="H1054" s="2">
        <f t="shared" si="19"/>
        <v>0.31000000000000227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669.71</v>
      </c>
      <c r="D1056" s="1">
        <f>BILANCA!E78</f>
        <v>1114.73</v>
      </c>
      <c r="E1056" s="1">
        <v>0</v>
      </c>
      <c r="F1056" s="1">
        <v>0</v>
      </c>
      <c r="G1056" s="2">
        <f t="shared" si="22"/>
        <v>211.63941</v>
      </c>
      <c r="H1056" s="2">
        <f t="shared" si="19"/>
        <v>0.55999999999994543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669.71</v>
      </c>
      <c r="D1064" s="1">
        <f>BILANCA!E86</f>
        <v>1114.73</v>
      </c>
      <c r="E1064" s="1">
        <v>0</v>
      </c>
      <c r="F1064" s="1">
        <v>0</v>
      </c>
      <c r="G1064" s="2">
        <f t="shared" si="22"/>
        <v>234.83277000000001</v>
      </c>
      <c r="H1064" s="2">
        <f t="shared" si="19"/>
        <v>0.55999999999994543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50156.430000000008</v>
      </c>
      <c r="D1124" s="1">
        <f>BILANCA!E146</f>
        <v>27027.91</v>
      </c>
      <c r="E1124" s="1">
        <v>0</v>
      </c>
      <c r="F1124" s="1">
        <v>0</v>
      </c>
      <c r="G1124" s="2">
        <f t="shared" si="22"/>
        <v>14693.927249999999</v>
      </c>
      <c r="H1124" s="2">
        <f t="shared" si="23"/>
        <v>0.52000000000771252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8974.86</v>
      </c>
      <c r="D1138" s="1">
        <f>BILANCA!E160</f>
        <v>6033.19</v>
      </c>
      <c r="E1138" s="1">
        <v>0</v>
      </c>
      <c r="F1138" s="1">
        <v>0</v>
      </c>
      <c r="G1138" s="2">
        <f t="shared" si="22"/>
        <v>3261.3921999999998</v>
      </c>
      <c r="H1138" s="2">
        <f t="shared" si="23"/>
        <v>0.32999999999901775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43897.66</v>
      </c>
      <c r="D1139" s="1">
        <f>BILANCA!E161</f>
        <v>20994.720000000001</v>
      </c>
      <c r="E1139" s="1">
        <v>0</v>
      </c>
      <c r="F1139" s="1">
        <v>0</v>
      </c>
      <c r="G1139" s="2">
        <f t="shared" si="22"/>
        <v>13398.387600000002</v>
      </c>
      <c r="H1139" s="2">
        <f t="shared" si="23"/>
        <v>0.61999999999534339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2716.09</v>
      </c>
      <c r="D1141" s="1">
        <f>BILANCA!E163</f>
        <v>0</v>
      </c>
      <c r="E1141" s="1">
        <v>0</v>
      </c>
      <c r="F1141" s="1">
        <v>0</v>
      </c>
      <c r="G1141" s="2">
        <f t="shared" si="22"/>
        <v>429.14222000000001</v>
      </c>
      <c r="H1141" s="2">
        <f t="shared" si="23"/>
        <v>9.0000000000145519E-2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31465.34</v>
      </c>
      <c r="D1148" s="1">
        <f>BILANCA!E170</f>
        <v>27174.43</v>
      </c>
      <c r="E1148" s="1">
        <v>0</v>
      </c>
      <c r="F1148" s="1">
        <v>0</v>
      </c>
      <c r="G1148" s="2">
        <f t="shared" si="22"/>
        <v>14159.343000000001</v>
      </c>
      <c r="H1148" s="2">
        <f t="shared" si="23"/>
        <v>0.77000000000043656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31465.34</v>
      </c>
      <c r="D1151" s="1">
        <f>BILANCA!E173</f>
        <v>27174.43</v>
      </c>
      <c r="E1151" s="1">
        <v>0</v>
      </c>
      <c r="F1151" s="1">
        <v>0</v>
      </c>
      <c r="G1151" s="2">
        <f t="shared" si="22"/>
        <v>14416.785600000001</v>
      </c>
      <c r="H1151" s="2">
        <f t="shared" si="23"/>
        <v>0.77000000000043656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1098830.3199999998</v>
      </c>
      <c r="D1152" s="1">
        <f>BILANCA!E175</f>
        <v>1041574.73</v>
      </c>
      <c r="E1152" s="1">
        <v>0</v>
      </c>
      <c r="F1152" s="1">
        <v>0</v>
      </c>
      <c r="G1152" s="2">
        <f t="shared" si="22"/>
        <v>537754.58282000001</v>
      </c>
      <c r="H1152" s="2">
        <f t="shared" si="23"/>
        <v>0.58999999985098839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151405.77000000002</v>
      </c>
      <c r="D1153" s="1">
        <f>BILANCA!E176</f>
        <v>162014.82</v>
      </c>
      <c r="E1153" s="1">
        <v>0</v>
      </c>
      <c r="F1153" s="1">
        <v>0</v>
      </c>
      <c r="G1153" s="2">
        <f t="shared" si="22"/>
        <v>80824.019700000019</v>
      </c>
      <c r="H1153" s="2">
        <f t="shared" si="23"/>
        <v>0.40999999997438863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135133.91</v>
      </c>
      <c r="D1154" s="1">
        <f>BILANCA!E177</f>
        <v>126753.61</v>
      </c>
      <c r="E1154" s="1">
        <v>0</v>
      </c>
      <c r="F1154" s="1">
        <v>0</v>
      </c>
      <c r="G1154" s="2">
        <f t="shared" si="22"/>
        <v>66457.633230000007</v>
      </c>
      <c r="H1154" s="2">
        <f t="shared" si="23"/>
        <v>0.47999999999592546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47424.39</v>
      </c>
      <c r="D1155" s="1">
        <f>BILANCA!E178</f>
        <v>43977.66</v>
      </c>
      <c r="E1155" s="1">
        <v>0</v>
      </c>
      <c r="F1155" s="1">
        <v>0</v>
      </c>
      <c r="G1155" s="2">
        <f t="shared" si="22"/>
        <v>23285.310119999998</v>
      </c>
      <c r="H1155" s="2">
        <f t="shared" si="23"/>
        <v>0.72999999999592546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87625.8</v>
      </c>
      <c r="D1156" s="1">
        <f>BILANCA!E179</f>
        <v>82722.929999999993</v>
      </c>
      <c r="E1156" s="1">
        <v>0</v>
      </c>
      <c r="F1156" s="1">
        <v>0</v>
      </c>
      <c r="G1156" s="2">
        <f t="shared" si="22"/>
        <v>43781.39718</v>
      </c>
      <c r="H1156" s="2">
        <f t="shared" si="23"/>
        <v>0.27000000000407454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83.72</v>
      </c>
      <c r="D1157" s="1">
        <f>BILANCA!E180</f>
        <v>53.02</v>
      </c>
      <c r="E1157" s="1">
        <v>0</v>
      </c>
      <c r="F1157" s="1">
        <v>0</v>
      </c>
      <c r="G1157" s="2">
        <f t="shared" si="22"/>
        <v>33.018239999999999</v>
      </c>
      <c r="H1157" s="2">
        <f t="shared" si="23"/>
        <v>0.30000000000000426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83.72</v>
      </c>
      <c r="D1160" s="1">
        <f>BILANCA!E183</f>
        <v>53.02</v>
      </c>
      <c r="E1160" s="1">
        <v>0</v>
      </c>
      <c r="F1160" s="1">
        <v>0</v>
      </c>
      <c r="G1160" s="2">
        <f t="shared" si="22"/>
        <v>33.587519999999998</v>
      </c>
      <c r="H1160" s="2">
        <f t="shared" si="23"/>
        <v>0.30000000000000426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3141.6</v>
      </c>
      <c r="D1166" s="1">
        <f>BILANCA!E189</f>
        <v>0</v>
      </c>
      <c r="E1166" s="1">
        <v>0</v>
      </c>
      <c r="F1166" s="1">
        <v>0</v>
      </c>
      <c r="G1166" s="2">
        <f t="shared" si="22"/>
        <v>574.91279999999995</v>
      </c>
      <c r="H1166" s="2">
        <f t="shared" si="23"/>
        <v>0.40000000000009095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13130.26</v>
      </c>
      <c r="D1183" s="1">
        <f>BILANCA!E206</f>
        <v>35261.21</v>
      </c>
      <c r="E1183" s="1">
        <v>0</v>
      </c>
      <c r="F1183" s="1">
        <v>0</v>
      </c>
      <c r="G1183" s="2">
        <f t="shared" si="22"/>
        <v>16730.536</v>
      </c>
      <c r="H1183" s="2">
        <f t="shared" si="23"/>
        <v>0.46999999999934516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13130.26</v>
      </c>
      <c r="D1184" s="1">
        <f>BILANCA!E207</f>
        <v>35261.21</v>
      </c>
      <c r="E1184" s="1">
        <v>0</v>
      </c>
      <c r="F1184" s="1">
        <v>0</v>
      </c>
      <c r="G1184" s="2">
        <f t="shared" si="22"/>
        <v>16814.188679999999</v>
      </c>
      <c r="H1184" s="2">
        <f t="shared" si="23"/>
        <v>0.46999999999934516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13130.26</v>
      </c>
      <c r="D1189" s="1">
        <f>BILANCA!E212</f>
        <v>35261.21</v>
      </c>
      <c r="E1189" s="1">
        <v>0</v>
      </c>
      <c r="F1189" s="1">
        <v>0</v>
      </c>
      <c r="G1189" s="2">
        <f t="shared" si="22"/>
        <v>17232.452079999999</v>
      </c>
      <c r="H1189" s="2">
        <f t="shared" si="23"/>
        <v>0.46999999999934516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947424.54999999993</v>
      </c>
      <c r="D1214" s="1">
        <f>BILANCA!E237</f>
        <v>879559.91</v>
      </c>
      <c r="E1214" s="1">
        <v>0</v>
      </c>
      <c r="F1214" s="1">
        <v>0</v>
      </c>
      <c r="G1214" s="2">
        <f t="shared" si="22"/>
        <v>625211.74947000004</v>
      </c>
      <c r="H1214" s="2">
        <f t="shared" si="23"/>
        <v>0.5400000000372529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998345.69</v>
      </c>
      <c r="D1215" s="1">
        <f>BILANCA!E238</f>
        <v>933814.33000000007</v>
      </c>
      <c r="E1215" s="1">
        <v>0</v>
      </c>
      <c r="F1215" s="1">
        <v>0</v>
      </c>
      <c r="G1215" s="2">
        <f t="shared" si="22"/>
        <v>664906.04920000001</v>
      </c>
      <c r="H1215" s="2">
        <f t="shared" si="23"/>
        <v>0.64000000013038516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1011475.95</v>
      </c>
      <c r="D1216" s="1">
        <f>BILANCA!E239</f>
        <v>982205.8</v>
      </c>
      <c r="E1216" s="1">
        <v>0</v>
      </c>
      <c r="F1216" s="1">
        <v>0</v>
      </c>
      <c r="G1216" s="2">
        <f t="shared" si="22"/>
        <v>693381.79915000009</v>
      </c>
      <c r="H1216" s="2">
        <f t="shared" si="23"/>
        <v>0.25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1009575.95</v>
      </c>
      <c r="D1217" s="1">
        <f>BILANCA!E240</f>
        <v>980305.8</v>
      </c>
      <c r="E1217" s="1">
        <v>0</v>
      </c>
      <c r="F1217" s="1">
        <v>0</v>
      </c>
      <c r="G1217" s="2">
        <f t="shared" si="22"/>
        <v>695023.88670000003</v>
      </c>
      <c r="H1217" s="2">
        <f t="shared" si="23"/>
        <v>0.25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1900</v>
      </c>
      <c r="D1218" s="1">
        <f>BILANCA!E241</f>
        <v>1900</v>
      </c>
      <c r="E1218" s="1">
        <v>0</v>
      </c>
      <c r="F1218" s="1">
        <v>0</v>
      </c>
      <c r="G1218" s="2">
        <f t="shared" si="22"/>
        <v>1339.5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13130.26</v>
      </c>
      <c r="D1219" s="1">
        <f>BILANCA!E242</f>
        <v>48391.47</v>
      </c>
      <c r="E1219" s="1">
        <v>0</v>
      </c>
      <c r="F1219" s="1">
        <v>0</v>
      </c>
      <c r="G1219" s="2">
        <f t="shared" si="22"/>
        <v>25939.515199999998</v>
      </c>
      <c r="H1219" s="2">
        <f t="shared" si="23"/>
        <v>0.73000000000138243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13130.26</v>
      </c>
      <c r="D1220" s="1">
        <f>BILANCA!E243</f>
        <v>48391.47</v>
      </c>
      <c r="E1220" s="1">
        <v>0</v>
      </c>
      <c r="F1220" s="1">
        <v>0</v>
      </c>
      <c r="G1220" s="2">
        <f t="shared" si="22"/>
        <v>26049.428399999997</v>
      </c>
      <c r="H1220" s="2">
        <f t="shared" si="23"/>
        <v>0.73000000000138243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-98343.32</v>
      </c>
      <c r="D1222" s="1">
        <f>BILANCA!E245</f>
        <v>-64021.149999999994</v>
      </c>
      <c r="E1222" s="1">
        <v>0</v>
      </c>
      <c r="F1222" s="1">
        <v>0</v>
      </c>
      <c r="G1222" s="2">
        <f t="shared" si="22"/>
        <v>-54106.163180000003</v>
      </c>
      <c r="H1222" s="2">
        <f t="shared" si="23"/>
        <v>0.47000000000116415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23360.21</v>
      </c>
      <c r="D1223" s="1">
        <f>BILANCA!E246</f>
        <v>55464.5</v>
      </c>
      <c r="E1223" s="1">
        <v>0</v>
      </c>
      <c r="F1223" s="1">
        <v>0</v>
      </c>
      <c r="G1223" s="2">
        <f t="shared" si="22"/>
        <v>32229.410400000001</v>
      </c>
      <c r="H1223" s="2">
        <f t="shared" si="23"/>
        <v>0.70999999999912689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10229.950000000001</v>
      </c>
      <c r="D1224" s="1">
        <f>BILANCA!E247</f>
        <v>20203.29</v>
      </c>
      <c r="E1224" s="1">
        <v>0</v>
      </c>
      <c r="F1224" s="1">
        <v>0</v>
      </c>
      <c r="G1224" s="2">
        <f t="shared" si="22"/>
        <v>12203.403730000002</v>
      </c>
      <c r="H1224" s="2">
        <f t="shared" si="23"/>
        <v>0.34000000000014552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13130.26</v>
      </c>
      <c r="D1226" s="1">
        <f>BILANCA!E249</f>
        <v>35261.21</v>
      </c>
      <c r="E1226" s="1">
        <v>0</v>
      </c>
      <c r="F1226" s="1">
        <v>0</v>
      </c>
      <c r="G1226" s="2">
        <f t="shared" si="22"/>
        <v>20327.60124</v>
      </c>
      <c r="H1226" s="2">
        <f t="shared" si="23"/>
        <v>0.46999999999934516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121703.53</v>
      </c>
      <c r="D1227" s="1">
        <f>BILANCA!E250</f>
        <v>119485.65</v>
      </c>
      <c r="E1227" s="1">
        <v>0</v>
      </c>
      <c r="F1227" s="1">
        <v>0</v>
      </c>
      <c r="G1227" s="2">
        <f t="shared" si="22"/>
        <v>88004.658519999997</v>
      </c>
      <c r="H1227" s="2">
        <f t="shared" si="23"/>
        <v>0.82000000000698492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121703.53</v>
      </c>
      <c r="D1229" s="1">
        <f>BILANCA!E252</f>
        <v>119485.65</v>
      </c>
      <c r="E1229" s="1">
        <v>0</v>
      </c>
      <c r="F1229" s="1">
        <v>0</v>
      </c>
      <c r="G1229" s="2">
        <f t="shared" si="22"/>
        <v>88726.00817999999</v>
      </c>
      <c r="H1229" s="2">
        <f t="shared" si="23"/>
        <v>0.82000000000698492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47422.18</v>
      </c>
      <c r="D1232" s="1">
        <f>BILANCA!E255</f>
        <v>9766.73</v>
      </c>
      <c r="E1232" s="1">
        <v>0</v>
      </c>
      <c r="F1232" s="1">
        <v>0</v>
      </c>
      <c r="G1232" s="2">
        <f t="shared" si="22"/>
        <v>16671.95436</v>
      </c>
      <c r="H1232" s="2">
        <f t="shared" si="23"/>
        <v>0.4500000000007276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22257.919999999998</v>
      </c>
      <c r="D1240" s="1">
        <f>BILANCA!E264</f>
        <v>6220.24</v>
      </c>
      <c r="E1240" s="1">
        <v>0</v>
      </c>
      <c r="F1240" s="1">
        <v>0</v>
      </c>
      <c r="G1240" s="2">
        <f t="shared" si="22"/>
        <v>8917.4887999999992</v>
      </c>
      <c r="H1240" s="2">
        <f t="shared" si="23"/>
        <v>0.32000000000152795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30614.6</v>
      </c>
      <c r="D1241" s="1">
        <f>BILANCA!E265</f>
        <v>20807.669999999998</v>
      </c>
      <c r="E1241" s="1">
        <v>0</v>
      </c>
      <c r="F1241" s="1">
        <v>0</v>
      </c>
      <c r="G1241" s="2">
        <f t="shared" si="22"/>
        <v>18635.324519999998</v>
      </c>
      <c r="H1241" s="2">
        <f t="shared" si="23"/>
        <v>0.73000000000320142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669.71</v>
      </c>
      <c r="D1244" s="1">
        <f>BILANCA!E268</f>
        <v>1114.73</v>
      </c>
      <c r="E1244" s="1">
        <v>0</v>
      </c>
      <c r="F1244" s="1">
        <v>0</v>
      </c>
      <c r="G1244" s="2">
        <f t="shared" si="24"/>
        <v>756.68337000000008</v>
      </c>
      <c r="H1244" s="2">
        <f t="shared" si="23"/>
        <v>0.55999999999994543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75131.009999999995</v>
      </c>
      <c r="D1263" s="1">
        <f>BILANCA!E287</f>
        <v>117151.2</v>
      </c>
      <c r="E1263" s="1">
        <v>0</v>
      </c>
      <c r="F1263" s="1">
        <v>0</v>
      </c>
      <c r="G1263" s="2">
        <f t="shared" si="24"/>
        <v>86641.354800000001</v>
      </c>
      <c r="H1263" s="2">
        <f t="shared" si="23"/>
        <v>0.20999999999185093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60002.9</v>
      </c>
      <c r="D1264" s="1">
        <f>BILANCA!E288</f>
        <v>9602.41</v>
      </c>
      <c r="E1264" s="1">
        <v>0</v>
      </c>
      <c r="F1264" s="1">
        <v>0</v>
      </c>
      <c r="G1264" s="2">
        <f t="shared" si="24"/>
        <v>22257.369320000002</v>
      </c>
      <c r="H1264" s="2">
        <f t="shared" si="23"/>
        <v>0.50999999999839929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3141.6</v>
      </c>
      <c r="D1265" s="1">
        <f>BILANCA!E289</f>
        <v>0</v>
      </c>
      <c r="E1265" s="1">
        <v>0</v>
      </c>
      <c r="F1265" s="1">
        <v>0</v>
      </c>
      <c r="G1265" s="2">
        <f t="shared" si="24"/>
        <v>885.93119999999988</v>
      </c>
      <c r="H1265" s="2">
        <f t="shared" si="23"/>
        <v>0.40000000000009095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13130.26</v>
      </c>
      <c r="D1269" s="1">
        <f>BILANCA!E293</f>
        <v>35261.21</v>
      </c>
      <c r="E1269" s="1">
        <v>0</v>
      </c>
      <c r="F1269" s="1">
        <v>0</v>
      </c>
      <c r="G1269" s="2">
        <f t="shared" si="24"/>
        <v>23924.666479999996</v>
      </c>
      <c r="H1269" s="2">
        <f t="shared" si="23"/>
        <v>0.46999999999934516</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785273</v>
      </c>
      <c r="D1383" s="1">
        <f>'RAS-funkcijski'!E89</f>
        <v>623354.64</v>
      </c>
      <c r="E1383" s="1">
        <v>0</v>
      </c>
      <c r="F1383" s="1">
        <v>0</v>
      </c>
      <c r="G1383" s="2">
        <f t="shared" si="24"/>
        <v>172718.4938</v>
      </c>
      <c r="H1383" s="2">
        <f t="shared" si="27"/>
        <v>0.35999999998603016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785273</v>
      </c>
      <c r="D1388" s="1">
        <f>'RAS-funkcijski'!E94</f>
        <v>623354.64</v>
      </c>
      <c r="E1388" s="1">
        <v>0</v>
      </c>
      <c r="F1388" s="1">
        <v>0</v>
      </c>
      <c r="G1388" s="2">
        <f t="shared" si="24"/>
        <v>182878.40519999998</v>
      </c>
      <c r="H1388" s="2">
        <f t="shared" si="27"/>
        <v>0.35999999998603016</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574285.76</v>
      </c>
      <c r="D1389" s="1">
        <f>'RAS-funkcijski'!E95</f>
        <v>431589.35</v>
      </c>
      <c r="E1389" s="1">
        <v>0</v>
      </c>
      <c r="F1389" s="1">
        <v>0</v>
      </c>
      <c r="G1389" s="2">
        <f t="shared" si="24"/>
        <v>130809.26585999998</v>
      </c>
      <c r="H1389" s="2">
        <f t="shared" si="27"/>
        <v>0.58999999996740371</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122871.74</v>
      </c>
      <c r="D1390" s="1">
        <f>'RAS-funkcijski'!E96</f>
        <v>102225.54</v>
      </c>
      <c r="E1390" s="1">
        <v>0</v>
      </c>
      <c r="F1390" s="1">
        <v>0</v>
      </c>
      <c r="G1390" s="2">
        <f t="shared" si="24"/>
        <v>30113.699439999997</v>
      </c>
      <c r="H1390" s="2">
        <f t="shared" si="27"/>
        <v>0.72000000000116415</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88115.5</v>
      </c>
      <c r="D1391" s="1">
        <f>'RAS-funkcijski'!E97</f>
        <v>89539.75</v>
      </c>
      <c r="E1391" s="1">
        <v>0</v>
      </c>
      <c r="F1391" s="1">
        <v>0</v>
      </c>
      <c r="G1391" s="2">
        <f t="shared" si="24"/>
        <v>24849.134999999998</v>
      </c>
      <c r="H1391" s="2">
        <f t="shared" si="27"/>
        <v>0.75</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785273</v>
      </c>
      <c r="D1435" s="13">
        <f>'RAS-funkcijski'!E141</f>
        <v>623354.64</v>
      </c>
      <c r="E1435" s="13">
        <v>0</v>
      </c>
      <c r="F1435" s="13">
        <v>0</v>
      </c>
      <c r="G1435" s="14">
        <f t="shared" si="24"/>
        <v>278381.57235999999</v>
      </c>
      <c r="H1435" s="14">
        <f t="shared" si="27"/>
        <v>0.35999999998603016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2017.0800000000002</v>
      </c>
      <c r="E1436" s="6">
        <v>0</v>
      </c>
      <c r="F1436" s="6">
        <v>0</v>
      </c>
      <c r="G1436" s="7">
        <f t="shared" si="24"/>
        <v>4.03416</v>
      </c>
      <c r="H1436" s="7">
        <f t="shared" si="27"/>
        <v>8.0000000000154614E-2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1350.91</v>
      </c>
      <c r="E1437" s="1">
        <v>0</v>
      </c>
      <c r="F1437" s="1">
        <v>0</v>
      </c>
      <c r="G1437" s="2">
        <f t="shared" si="24"/>
        <v>5.4036400000000002</v>
      </c>
      <c r="H1437" s="2">
        <f t="shared" si="27"/>
        <v>8.9999999999918145E-2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1350.91</v>
      </c>
      <c r="E1445" s="1">
        <v>0</v>
      </c>
      <c r="F1445" s="1">
        <v>0</v>
      </c>
      <c r="G1445" s="2">
        <f t="shared" si="24"/>
        <v>27.018200000000004</v>
      </c>
      <c r="H1445" s="2">
        <f t="shared" si="27"/>
        <v>8.9999999999918145E-2</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1350.91</v>
      </c>
      <c r="E1451" s="1">
        <v>0</v>
      </c>
      <c r="F1451" s="1">
        <v>0</v>
      </c>
      <c r="G1451" s="2">
        <f t="shared" si="24"/>
        <v>43.229120000000002</v>
      </c>
      <c r="H1451" s="2">
        <f t="shared" si="27"/>
        <v>8.9999999999918145E-2</v>
      </c>
      <c r="I1451" s="10">
        <f t="shared" si="29"/>
        <v>3.8906207999964617</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666.17000000000007</v>
      </c>
      <c r="E1453" s="1">
        <v>0</v>
      </c>
      <c r="F1453" s="1">
        <v>0</v>
      </c>
      <c r="G1453" s="2">
        <f t="shared" si="24"/>
        <v>23.982120000000002</v>
      </c>
      <c r="H1453" s="2">
        <f t="shared" si="27"/>
        <v>0.17000000000007276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666.17000000000007</v>
      </c>
      <c r="E1454" s="1">
        <v>0</v>
      </c>
      <c r="F1454" s="1">
        <v>0</v>
      </c>
      <c r="G1454" s="2">
        <f t="shared" si="24"/>
        <v>25.31446</v>
      </c>
      <c r="H1454" s="2">
        <f t="shared" si="27"/>
        <v>0.17000000000007276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605.33000000000004</v>
      </c>
      <c r="E1455" s="1">
        <v>0</v>
      </c>
      <c r="F1455" s="1">
        <v>0</v>
      </c>
      <c r="G1455" s="2">
        <f t="shared" si="24"/>
        <v>24.213200000000001</v>
      </c>
      <c r="H1455" s="2">
        <f t="shared" si="27"/>
        <v>0.33000000000004093</v>
      </c>
      <c r="I1455" s="10">
        <f t="shared" ref="I1455:I1460" si="30">G1455*H1455</f>
        <v>7.9903560000009914</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60.84</v>
      </c>
      <c r="E1456" s="1">
        <v>0</v>
      </c>
      <c r="F1456" s="1">
        <v>0</v>
      </c>
      <c r="G1456" s="2">
        <f t="shared" si="24"/>
        <v>2.5552800000000002</v>
      </c>
      <c r="H1456" s="2">
        <f t="shared" si="27"/>
        <v>0.15999999999999659</v>
      </c>
      <c r="I1456" s="10">
        <f t="shared" si="30"/>
        <v>0.40884479999999129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3181.99</v>
      </c>
      <c r="E1469" s="1">
        <v>0</v>
      </c>
      <c r="F1469" s="1">
        <v>0</v>
      </c>
      <c r="G1469" s="2">
        <f t="shared" si="24"/>
        <v>216.37531999999999</v>
      </c>
      <c r="H1469" s="2">
        <f t="shared" si="27"/>
        <v>1.0000000000218279E-2</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3181.99</v>
      </c>
      <c r="E1475" s="1">
        <v>0</v>
      </c>
      <c r="F1475" s="1">
        <v>0</v>
      </c>
      <c r="G1475" s="2">
        <f t="shared" si="24"/>
        <v>254.55919999999998</v>
      </c>
      <c r="H1475" s="2">
        <f t="shared" si="27"/>
        <v>1.0000000000218279E-2</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3181.99</v>
      </c>
      <c r="E1476" s="1">
        <v>0</v>
      </c>
      <c r="F1476" s="1">
        <v>0</v>
      </c>
      <c r="G1476" s="2">
        <f t="shared" si="24"/>
        <v>260.92318</v>
      </c>
      <c r="H1476" s="2">
        <f t="shared" si="27"/>
        <v>1.0000000000218279E-2</v>
      </c>
      <c r="I1476" s="10">
        <f t="shared" ref="I1476:I1479" si="33">G1476*H1476</f>
        <v>2.6092318000569539</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151405.76999999999</v>
      </c>
      <c r="D1480" s="6"/>
      <c r="E1480" s="6">
        <v>0</v>
      </c>
      <c r="F1480" s="6">
        <v>0</v>
      </c>
      <c r="G1480" s="7">
        <f t="shared" ref="G1480:G1580" si="34">B1480/1000*C1480</f>
        <v>151.40576999999999</v>
      </c>
      <c r="H1480" s="7">
        <f t="shared" ref="H1480:H1580" si="35">ABS(C1480-ROUND(C1480,0))</f>
        <v>0.23000000001047738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721549.46</v>
      </c>
      <c r="D1481" s="1">
        <v>0</v>
      </c>
      <c r="E1481" s="1">
        <v>0</v>
      </c>
      <c r="F1481" s="1">
        <v>0</v>
      </c>
      <c r="G1481" s="2">
        <f t="shared" si="34"/>
        <v>1443.0989199999999</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663184.51</v>
      </c>
      <c r="D1483" s="1">
        <v>0</v>
      </c>
      <c r="E1483" s="1">
        <v>0</v>
      </c>
      <c r="F1483" s="1">
        <v>0</v>
      </c>
      <c r="G1483" s="2">
        <f t="shared" si="34"/>
        <v>2652.7380400000002</v>
      </c>
      <c r="H1483" s="2">
        <f t="shared" si="35"/>
        <v>0.48999999999068677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475195.16</v>
      </c>
      <c r="D1484" s="1">
        <v>0</v>
      </c>
      <c r="E1484" s="1">
        <v>0</v>
      </c>
      <c r="F1484" s="1">
        <v>0</v>
      </c>
      <c r="G1484" s="2">
        <f t="shared" si="34"/>
        <v>2375.9757999999997</v>
      </c>
      <c r="H1484" s="2">
        <f t="shared" si="35"/>
        <v>0.15999999997438863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145313.07999999999</v>
      </c>
      <c r="D1485" s="1">
        <v>0</v>
      </c>
      <c r="E1485" s="1">
        <v>0</v>
      </c>
      <c r="F1485" s="1">
        <v>0</v>
      </c>
      <c r="G1485" s="2">
        <f t="shared" si="34"/>
        <v>871.87847999999997</v>
      </c>
      <c r="H1485" s="2">
        <f t="shared" si="35"/>
        <v>7.9999999987194315E-2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553.72</v>
      </c>
      <c r="D1486" s="1">
        <v>0</v>
      </c>
      <c r="E1486" s="1">
        <v>0</v>
      </c>
      <c r="F1486" s="1">
        <v>0</v>
      </c>
      <c r="G1486" s="2">
        <f t="shared" si="34"/>
        <v>3.8760400000000002</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42122.55</v>
      </c>
      <c r="D1491" s="1">
        <v>0</v>
      </c>
      <c r="E1491" s="1">
        <v>0</v>
      </c>
      <c r="F1491" s="1">
        <v>0</v>
      </c>
      <c r="G1491" s="2">
        <f t="shared" si="34"/>
        <v>505.47060000000005</v>
      </c>
      <c r="H1491" s="2">
        <f t="shared" si="35"/>
        <v>0.44999999999708962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23103.74</v>
      </c>
      <c r="D1492" s="1">
        <v>0</v>
      </c>
      <c r="E1492" s="1">
        <v>0</v>
      </c>
      <c r="F1492" s="1">
        <v>0</v>
      </c>
      <c r="G1492" s="2">
        <f t="shared" si="34"/>
        <v>300.34861999999998</v>
      </c>
      <c r="H1492" s="2">
        <f t="shared" si="35"/>
        <v>0.25999999999839929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35261.21</v>
      </c>
      <c r="D1493" s="1">
        <v>0</v>
      </c>
      <c r="E1493" s="1">
        <v>0</v>
      </c>
      <c r="F1493" s="1">
        <v>0</v>
      </c>
      <c r="G1493" s="2">
        <f t="shared" si="34"/>
        <v>493.65694000000002</v>
      </c>
      <c r="H1493" s="2">
        <f t="shared" si="35"/>
        <v>0.20999999999912689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35261.21</v>
      </c>
      <c r="D1497" s="1">
        <v>0</v>
      </c>
      <c r="E1497" s="1">
        <v>0</v>
      </c>
      <c r="F1497" s="1">
        <v>0</v>
      </c>
      <c r="G1497" s="2">
        <f t="shared" si="34"/>
        <v>634.70177999999999</v>
      </c>
      <c r="H1497" s="2">
        <f t="shared" si="35"/>
        <v>0.20999999999912689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710940.41</v>
      </c>
      <c r="D1499" s="1">
        <v>0</v>
      </c>
      <c r="E1499" s="1">
        <v>0</v>
      </c>
      <c r="F1499" s="1">
        <v>0</v>
      </c>
      <c r="G1499" s="2">
        <f t="shared" si="34"/>
        <v>14218.808200000001</v>
      </c>
      <c r="H1499" s="2">
        <f t="shared" si="35"/>
        <v>0.41000000003259629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671564.81</v>
      </c>
      <c r="D1501" s="1">
        <v>0</v>
      </c>
      <c r="E1501" s="1">
        <v>0</v>
      </c>
      <c r="F1501" s="1">
        <v>0</v>
      </c>
      <c r="G1501" s="2">
        <f t="shared" si="34"/>
        <v>14774.42582</v>
      </c>
      <c r="H1501" s="2">
        <f t="shared" si="35"/>
        <v>0.18999999994412065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478336.61</v>
      </c>
      <c r="D1502" s="1">
        <v>0</v>
      </c>
      <c r="E1502" s="1">
        <v>0</v>
      </c>
      <c r="F1502" s="1">
        <v>0</v>
      </c>
      <c r="G1502" s="2">
        <f t="shared" si="34"/>
        <v>11001.742029999999</v>
      </c>
      <c r="H1502" s="2">
        <f t="shared" si="35"/>
        <v>0.39000000001396984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150521.23000000001</v>
      </c>
      <c r="D1503" s="1">
        <v>0</v>
      </c>
      <c r="E1503" s="1">
        <v>0</v>
      </c>
      <c r="F1503" s="1">
        <v>0</v>
      </c>
      <c r="G1503" s="2">
        <f t="shared" si="34"/>
        <v>3612.5095200000005</v>
      </c>
      <c r="H1503" s="2">
        <f t="shared" si="35"/>
        <v>0.23000000001047738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584.41999999999996</v>
      </c>
      <c r="D1504" s="1">
        <v>0</v>
      </c>
      <c r="E1504" s="1">
        <v>0</v>
      </c>
      <c r="F1504" s="1">
        <v>0</v>
      </c>
      <c r="G1504" s="2">
        <f t="shared" si="34"/>
        <v>14.6105</v>
      </c>
      <c r="H1504" s="2">
        <f t="shared" si="35"/>
        <v>0.41999999999995907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42122.55</v>
      </c>
      <c r="D1509" s="1">
        <v>0</v>
      </c>
      <c r="E1509" s="1">
        <v>0</v>
      </c>
      <c r="F1509" s="1">
        <v>0</v>
      </c>
      <c r="G1509" s="2">
        <f t="shared" si="34"/>
        <v>1263.6765</v>
      </c>
      <c r="H1509" s="2">
        <f t="shared" si="35"/>
        <v>0.44999999999708962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26245.34</v>
      </c>
      <c r="D1510" s="1">
        <v>0</v>
      </c>
      <c r="E1510" s="1">
        <v>0</v>
      </c>
      <c r="F1510" s="1">
        <v>0</v>
      </c>
      <c r="G1510" s="2">
        <f t="shared" si="34"/>
        <v>813.60554000000002</v>
      </c>
      <c r="H1510" s="2">
        <f t="shared" si="35"/>
        <v>0.34000000000014552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13130.26</v>
      </c>
      <c r="D1511" s="1">
        <v>0</v>
      </c>
      <c r="E1511" s="1">
        <v>0</v>
      </c>
      <c r="F1511" s="1">
        <v>0</v>
      </c>
      <c r="G1511" s="2">
        <f t="shared" si="34"/>
        <v>420.16831999999999</v>
      </c>
      <c r="H1511" s="2">
        <f t="shared" si="35"/>
        <v>0.26000000000021828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13130.26</v>
      </c>
      <c r="D1515" s="1">
        <v>0</v>
      </c>
      <c r="E1515" s="1">
        <v>0</v>
      </c>
      <c r="F1515" s="1">
        <v>0</v>
      </c>
      <c r="G1515" s="2">
        <f t="shared" si="34"/>
        <v>472.68935999999997</v>
      </c>
      <c r="H1515" s="2">
        <f t="shared" si="35"/>
        <v>0.26000000000021828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162014.81999999995</v>
      </c>
      <c r="D1517" s="1">
        <v>0</v>
      </c>
      <c r="E1517" s="1">
        <v>0</v>
      </c>
      <c r="F1517" s="1">
        <v>0</v>
      </c>
      <c r="G1517" s="2">
        <f t="shared" si="34"/>
        <v>6156.5631599999979</v>
      </c>
      <c r="H1517" s="2">
        <f t="shared" si="35"/>
        <v>0.18000000005122274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152412.41</v>
      </c>
      <c r="D1518" s="1">
        <v>0</v>
      </c>
      <c r="E1518" s="1">
        <v>0</v>
      </c>
      <c r="F1518" s="1">
        <v>0</v>
      </c>
      <c r="G1518" s="2">
        <f t="shared" si="34"/>
        <v>5944.0839900000001</v>
      </c>
      <c r="H1518" s="2">
        <f t="shared" si="35"/>
        <v>0.41000000000349246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117151.20000000001</v>
      </c>
      <c r="D1524" s="1">
        <v>0</v>
      </c>
      <c r="E1524" s="1">
        <v>0</v>
      </c>
      <c r="F1524" s="1">
        <v>0</v>
      </c>
      <c r="G1524" s="2">
        <f t="shared" si="34"/>
        <v>5271.8040000000001</v>
      </c>
      <c r="H1524" s="2">
        <f t="shared" si="35"/>
        <v>0.20000000001164153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43977.66</v>
      </c>
      <c r="D1525" s="1">
        <v>0</v>
      </c>
      <c r="E1525" s="1">
        <v>0</v>
      </c>
      <c r="F1525" s="1">
        <v>0</v>
      </c>
      <c r="G1525" s="2">
        <f t="shared" si="34"/>
        <v>2022.9723600000002</v>
      </c>
      <c r="H1525" s="2">
        <f t="shared" si="35"/>
        <v>0.33999999999650754</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27142.720000000001</v>
      </c>
      <c r="D1526" s="1">
        <v>0</v>
      </c>
      <c r="E1526" s="1">
        <v>0</v>
      </c>
      <c r="F1526" s="1">
        <v>0</v>
      </c>
      <c r="G1526" s="2">
        <f t="shared" si="34"/>
        <v>1275.70784</v>
      </c>
      <c r="H1526" s="2">
        <f t="shared" si="35"/>
        <v>0.27999999999883585</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16834.939999999999</v>
      </c>
      <c r="D1529" s="1">
        <v>0</v>
      </c>
      <c r="E1529" s="1">
        <v>0</v>
      </c>
      <c r="F1529" s="1">
        <v>0</v>
      </c>
      <c r="G1529" s="2">
        <f t="shared" si="34"/>
        <v>841.74699999999996</v>
      </c>
      <c r="H1529" s="2">
        <f t="shared" si="35"/>
        <v>6.0000000001309672E-2</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73122.930000000008</v>
      </c>
      <c r="D1530" s="1">
        <v>0</v>
      </c>
      <c r="E1530" s="1">
        <v>0</v>
      </c>
      <c r="F1530" s="1">
        <v>0</v>
      </c>
      <c r="G1530" s="2">
        <f t="shared" si="34"/>
        <v>3729.2694300000003</v>
      </c>
      <c r="H1530" s="2">
        <f t="shared" si="35"/>
        <v>6.9999999992433004E-2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17441.16</v>
      </c>
      <c r="D1531" s="1">
        <v>0</v>
      </c>
      <c r="E1531" s="1">
        <v>0</v>
      </c>
      <c r="F1531" s="1">
        <v>0</v>
      </c>
      <c r="G1531" s="2">
        <f t="shared" si="34"/>
        <v>906.94031999999993</v>
      </c>
      <c r="H1531" s="2">
        <f t="shared" si="35"/>
        <v>0.15999999999985448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10894.78</v>
      </c>
      <c r="D1532" s="1">
        <v>0</v>
      </c>
      <c r="E1532" s="1">
        <v>0</v>
      </c>
      <c r="F1532" s="1">
        <v>0</v>
      </c>
      <c r="G1532" s="2">
        <f t="shared" si="34"/>
        <v>577.42334000000005</v>
      </c>
      <c r="H1532" s="2">
        <f t="shared" si="35"/>
        <v>0.21999999999934516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19859</v>
      </c>
      <c r="D1533" s="1">
        <v>0</v>
      </c>
      <c r="E1533" s="1">
        <v>0</v>
      </c>
      <c r="F1533" s="1">
        <v>0</v>
      </c>
      <c r="G1533" s="2">
        <f t="shared" si="34"/>
        <v>1072.386</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24927.99</v>
      </c>
      <c r="D1534" s="1">
        <v>0</v>
      </c>
      <c r="E1534" s="1">
        <v>0</v>
      </c>
      <c r="F1534" s="1">
        <v>0</v>
      </c>
      <c r="G1534" s="2">
        <f t="shared" si="34"/>
        <v>1371.03945</v>
      </c>
      <c r="H1534" s="2">
        <f t="shared" si="35"/>
        <v>9.9999999983992893E-3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50.61</v>
      </c>
      <c r="D1535" s="1">
        <v>0</v>
      </c>
      <c r="E1535" s="1">
        <v>0</v>
      </c>
      <c r="F1535" s="1">
        <v>0</v>
      </c>
      <c r="G1535" s="2">
        <f t="shared" si="34"/>
        <v>2.8341600000000002</v>
      </c>
      <c r="H1535" s="2">
        <f t="shared" si="35"/>
        <v>0.39000000000000057</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40.72</v>
      </c>
      <c r="D1536" s="1">
        <v>0</v>
      </c>
      <c r="E1536" s="1">
        <v>0</v>
      </c>
      <c r="F1536" s="1">
        <v>0</v>
      </c>
      <c r="G1536" s="2">
        <f t="shared" si="34"/>
        <v>2.32104</v>
      </c>
      <c r="H1536" s="2">
        <f t="shared" si="35"/>
        <v>0.28000000000000114</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9.89</v>
      </c>
      <c r="D1537" s="1">
        <v>0</v>
      </c>
      <c r="E1537" s="1">
        <v>0</v>
      </c>
      <c r="F1537" s="1">
        <v>0</v>
      </c>
      <c r="G1537" s="2">
        <f t="shared" si="34"/>
        <v>0.57362000000000002</v>
      </c>
      <c r="H1537" s="2">
        <f t="shared" si="35"/>
        <v>0.10999999999999943</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35261.21</v>
      </c>
      <c r="D1570" s="1">
        <v>0</v>
      </c>
      <c r="E1570" s="1">
        <v>0</v>
      </c>
      <c r="F1570" s="1">
        <v>0</v>
      </c>
      <c r="G1570" s="2">
        <f t="shared" si="34"/>
        <v>3208.7701099999999</v>
      </c>
      <c r="H1570" s="2">
        <f t="shared" si="35"/>
        <v>0.20999999999912689</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35261.21</v>
      </c>
      <c r="D1574" s="1">
        <v>0</v>
      </c>
      <c r="E1574" s="1">
        <v>0</v>
      </c>
      <c r="F1574" s="1">
        <v>0</v>
      </c>
      <c r="G1574" s="2">
        <f t="shared" si="34"/>
        <v>3349.81495</v>
      </c>
      <c r="H1574" s="2">
        <f t="shared" si="35"/>
        <v>0.20999999999912689</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9602.41</v>
      </c>
      <c r="D1576" s="1">
        <v>0</v>
      </c>
      <c r="E1576" s="1">
        <v>0</v>
      </c>
      <c r="F1576" s="1">
        <v>0</v>
      </c>
      <c r="G1576" s="2">
        <f t="shared" si="34"/>
        <v>931.43376999999998</v>
      </c>
      <c r="H1576" s="2">
        <f t="shared" si="35"/>
        <v>0.40999999999985448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9600</v>
      </c>
      <c r="D1578" s="1">
        <v>0</v>
      </c>
      <c r="E1578" s="1">
        <v>0</v>
      </c>
      <c r="F1578" s="1">
        <v>0</v>
      </c>
      <c r="G1578" s="2">
        <f t="shared" si="34"/>
        <v>950.40000000000009</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2.41</v>
      </c>
      <c r="D1579" s="1">
        <v>0</v>
      </c>
      <c r="E1579" s="1">
        <v>0</v>
      </c>
      <c r="F1579" s="1">
        <v>0</v>
      </c>
      <c r="G1579" s="2">
        <f t="shared" si="34"/>
        <v>0.24100000000000002</v>
      </c>
      <c r="H1579" s="2">
        <f t="shared" si="35"/>
        <v>0.41000000000000014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43492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712993.3899999999</v>
      </c>
      <c r="I16" s="170">
        <f>'PR-RAS'!E6</f>
        <v>619233.61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709935.23</v>
      </c>
      <c r="I17" s="170">
        <f>'PR-RAS'!E151</f>
        <v>602212.31000000006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98343.320000000094</v>
      </c>
      <c r="I19" s="171">
        <f>'PR-RAS'!E646</f>
        <v>64021.150000000067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1016406.06</v>
      </c>
      <c r="I20" s="173">
        <f>BILANCA!E7</f>
        <v>986092.57000000018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82424.260000000009</v>
      </c>
      <c r="I21" s="175">
        <f>BILANCA!E68</f>
        <v>55482.16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151405.77000000002</v>
      </c>
      <c r="I22" s="175">
        <f>BILANCA!E176</f>
        <v>162014.82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947424.54999999993</v>
      </c>
      <c r="I23" s="177">
        <f>BILANCA!E237</f>
        <v>879559.91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785273</v>
      </c>
      <c r="I28" s="179">
        <f>'RAS-funkcijski'!E141</f>
        <v>623354.64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2017.0800000000002</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666.17000000000007</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3181.99</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3181.99</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151405.76999999999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162014.81999999995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152412.41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9602.41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2" zoomScaleNormal="100" workbookViewId="0">
      <selection activeCell="E640" sqref="E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712993.3899999999</v>
      </c>
      <c r="E6" s="51">
        <f>E7+E44+E50+E82+E106+E124+E133+E139</f>
        <v>619233.61</v>
      </c>
      <c r="F6" s="52">
        <f t="shared" ref="F6:F131" si="0">IF(D6&lt;&gt;0,IF(E6/D6&gt;=100,"&gt;&gt;100",E6/D6*100),"-")</f>
        <v>86.849838818281341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35048.639999999999</v>
      </c>
      <c r="E50" s="51">
        <f>E51+E54+E59+E62+E65+E68+E71+E74+E77</f>
        <v>56719.93</v>
      </c>
      <c r="F50" s="52">
        <f t="shared" si="0"/>
        <v>161.83204255571687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2695.66</v>
      </c>
      <c r="E62" s="51">
        <f t="shared" si="13"/>
        <v>0</v>
      </c>
      <c r="F62" s="52">
        <f t="shared" si="0"/>
        <v>0</v>
      </c>
    </row>
    <row r="63" spans="1:6" ht="12.75" customHeight="1" x14ac:dyDescent="0.2">
      <c r="A63" s="53">
        <v>6341</v>
      </c>
      <c r="B63" s="85" t="s">
        <v>172</v>
      </c>
      <c r="C63" s="50" t="s">
        <v>173</v>
      </c>
      <c r="D63" s="242">
        <v>2695.66</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16093.4</v>
      </c>
      <c r="E68" s="51">
        <f t="shared" si="15"/>
        <v>34510.97</v>
      </c>
      <c r="F68" s="52">
        <f t="shared" si="0"/>
        <v>214.44175873339381</v>
      </c>
    </row>
    <row r="69" spans="1:6" ht="12.75" customHeight="1" x14ac:dyDescent="0.2">
      <c r="A69" s="53" t="s">
        <v>184</v>
      </c>
      <c r="B69" s="85" t="s">
        <v>185</v>
      </c>
      <c r="C69" s="50" t="s">
        <v>184</v>
      </c>
      <c r="D69" s="242">
        <v>16093.4</v>
      </c>
      <c r="E69" s="242">
        <v>23119.87</v>
      </c>
      <c r="F69" s="52">
        <f t="shared" si="0"/>
        <v>143.66056892887767</v>
      </c>
    </row>
    <row r="70" spans="1:6" ht="24" x14ac:dyDescent="0.2">
      <c r="A70" s="53" t="s">
        <v>186</v>
      </c>
      <c r="B70" s="85" t="s">
        <v>187</v>
      </c>
      <c r="C70" s="50" t="s">
        <v>186</v>
      </c>
      <c r="D70" s="242">
        <v>0</v>
      </c>
      <c r="E70" s="242">
        <v>11391.1</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16259.58</v>
      </c>
      <c r="E74" s="51">
        <f t="shared" si="17"/>
        <v>22208.959999999999</v>
      </c>
      <c r="F74" s="52">
        <f t="shared" si="0"/>
        <v>136.58999801962904</v>
      </c>
    </row>
    <row r="75" spans="1:6" ht="12.75" customHeight="1" x14ac:dyDescent="0.2">
      <c r="A75" s="53" t="s">
        <v>196</v>
      </c>
      <c r="B75" s="85" t="s">
        <v>197</v>
      </c>
      <c r="C75" s="50" t="s">
        <v>196</v>
      </c>
      <c r="D75" s="242">
        <v>16259.58</v>
      </c>
      <c r="E75" s="242">
        <v>22208.959999999999</v>
      </c>
      <c r="F75" s="52">
        <f t="shared" si="0"/>
        <v>136.58999801962904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2808.13</v>
      </c>
      <c r="E82" s="51">
        <f t="shared" si="19"/>
        <v>0.2</v>
      </c>
      <c r="F82" s="52">
        <f t="shared" si="0"/>
        <v>7.1221773920723038E-3</v>
      </c>
    </row>
    <row r="83" spans="1:6" ht="12.75" customHeight="1" x14ac:dyDescent="0.2">
      <c r="A83" s="53">
        <v>641</v>
      </c>
      <c r="B83" s="85" t="s">
        <v>212</v>
      </c>
      <c r="C83" s="50" t="s">
        <v>213</v>
      </c>
      <c r="D83" s="51">
        <f t="shared" ref="D83:E83" si="20">SUM(D84:D90)</f>
        <v>18.13</v>
      </c>
      <c r="E83" s="51">
        <f t="shared" si="20"/>
        <v>0.2</v>
      </c>
      <c r="F83" s="52">
        <f t="shared" si="0"/>
        <v>1.1031439602868176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18.13</v>
      </c>
      <c r="E85" s="242">
        <v>0.2</v>
      </c>
      <c r="F85" s="52">
        <f t="shared" si="0"/>
        <v>1.1031439602868176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2790</v>
      </c>
      <c r="E91" s="51">
        <f t="shared" si="21"/>
        <v>0</v>
      </c>
      <c r="F91" s="52">
        <f t="shared" si="0"/>
        <v>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2790</v>
      </c>
      <c r="E93" s="242"/>
      <c r="F93" s="52">
        <f t="shared" si="0"/>
        <v>0</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3556.22</v>
      </c>
      <c r="E106" s="51">
        <f t="shared" si="23"/>
        <v>3106.21</v>
      </c>
      <c r="F106" s="52">
        <f t="shared" si="0"/>
        <v>87.345833497365192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3556.22</v>
      </c>
      <c r="E112" s="51">
        <f t="shared" si="25"/>
        <v>3106.21</v>
      </c>
      <c r="F112" s="52">
        <f t="shared" si="0"/>
        <v>87.345833497365192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3556.22</v>
      </c>
      <c r="E117" s="242">
        <v>3106.21</v>
      </c>
      <c r="F117" s="52">
        <f t="shared" si="0"/>
        <v>87.345833497365192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97211.07</v>
      </c>
      <c r="E124" s="51">
        <f t="shared" si="27"/>
        <v>42011.79</v>
      </c>
      <c r="F124" s="52">
        <f t="shared" si="0"/>
        <v>43.217084227135857</v>
      </c>
    </row>
    <row r="125" spans="1:6" ht="12.75" customHeight="1" x14ac:dyDescent="0.2">
      <c r="A125" s="53">
        <v>661</v>
      </c>
      <c r="B125" s="86" t="s">
        <v>296</v>
      </c>
      <c r="C125" s="50" t="s">
        <v>297</v>
      </c>
      <c r="D125" s="51">
        <f t="shared" ref="D125:E125" si="28">SUM(D126:D127)</f>
        <v>47002.65</v>
      </c>
      <c r="E125" s="51">
        <f t="shared" si="28"/>
        <v>40911.79</v>
      </c>
      <c r="F125" s="52">
        <f t="shared" si="0"/>
        <v>87.041454045676147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47002.65</v>
      </c>
      <c r="E127" s="242">
        <v>40911.79</v>
      </c>
      <c r="F127" s="52">
        <f t="shared" si="0"/>
        <v>87.041454045676147</v>
      </c>
    </row>
    <row r="128" spans="1:6" ht="24" x14ac:dyDescent="0.2">
      <c r="A128" s="53">
        <v>663</v>
      </c>
      <c r="B128" s="231" t="s">
        <v>302</v>
      </c>
      <c r="C128" s="50" t="s">
        <v>303</v>
      </c>
      <c r="D128" s="51">
        <f t="shared" ref="D128:E128" si="29">SUM(D129:D132)</f>
        <v>50208.42</v>
      </c>
      <c r="E128" s="51">
        <f t="shared" si="29"/>
        <v>1100</v>
      </c>
      <c r="F128" s="52">
        <f t="shared" si="0"/>
        <v>2.1908675875480648</v>
      </c>
    </row>
    <row r="129" spans="1:6" ht="12.75" customHeight="1" x14ac:dyDescent="0.2">
      <c r="A129" s="53">
        <v>6631</v>
      </c>
      <c r="B129" s="86" t="s">
        <v>304</v>
      </c>
      <c r="C129" s="50" t="s">
        <v>305</v>
      </c>
      <c r="D129" s="242">
        <v>1900</v>
      </c>
      <c r="E129" s="242">
        <v>1100</v>
      </c>
      <c r="F129" s="52">
        <f t="shared" si="0"/>
        <v>57.894736842105267</v>
      </c>
    </row>
    <row r="130" spans="1:6" ht="12.75" customHeight="1" x14ac:dyDescent="0.2">
      <c r="A130" s="53">
        <v>6632</v>
      </c>
      <c r="B130" s="232" t="s">
        <v>306</v>
      </c>
      <c r="C130" s="50" t="s">
        <v>307</v>
      </c>
      <c r="D130" s="242">
        <v>48308.42</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574369.32999999996</v>
      </c>
      <c r="E133" s="51">
        <f t="shared" si="30"/>
        <v>517395.48</v>
      </c>
      <c r="F133" s="52">
        <f t="shared" ref="F133:F223" si="31">IF(D133&lt;&gt;0,IF(E133/D133&gt;=100,"&gt;&gt;100",E133/D133*100),"-")</f>
        <v>90.080624604381299</v>
      </c>
    </row>
    <row r="134" spans="1:6" ht="24" x14ac:dyDescent="0.2">
      <c r="A134" s="53">
        <v>671</v>
      </c>
      <c r="B134" s="232" t="s">
        <v>314</v>
      </c>
      <c r="C134" s="50" t="s">
        <v>315</v>
      </c>
      <c r="D134" s="51">
        <f t="shared" ref="D134:E134" si="32">SUM(D135:D137)</f>
        <v>69986.92</v>
      </c>
      <c r="E134" s="51">
        <f t="shared" si="32"/>
        <v>143755.41</v>
      </c>
      <c r="F134" s="52">
        <f t="shared" si="31"/>
        <v>205.40325249346591</v>
      </c>
    </row>
    <row r="135" spans="1:6" ht="12.75" customHeight="1" x14ac:dyDescent="0.2">
      <c r="A135" s="53">
        <v>6711</v>
      </c>
      <c r="B135" s="85" t="s">
        <v>316</v>
      </c>
      <c r="C135" s="50" t="s">
        <v>317</v>
      </c>
      <c r="D135" s="242">
        <v>45960.65</v>
      </c>
      <c r="E135" s="242">
        <v>130688.24</v>
      </c>
      <c r="F135" s="52">
        <f t="shared" si="31"/>
        <v>284.3481108295901</v>
      </c>
    </row>
    <row r="136" spans="1:6" ht="24" x14ac:dyDescent="0.2">
      <c r="A136" s="53">
        <v>6712</v>
      </c>
      <c r="B136" s="232" t="s">
        <v>318</v>
      </c>
      <c r="C136" s="50" t="s">
        <v>319</v>
      </c>
      <c r="D136" s="242">
        <v>24026.27</v>
      </c>
      <c r="E136" s="242">
        <v>13067.17</v>
      </c>
      <c r="F136" s="52">
        <f t="shared" si="31"/>
        <v>54.387010551367311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504382.41</v>
      </c>
      <c r="E138" s="242">
        <v>373640.07</v>
      </c>
      <c r="F138" s="52">
        <f t="shared" si="31"/>
        <v>74.078727289478635</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709935.23</v>
      </c>
      <c r="E151" s="51">
        <f t="shared" si="35"/>
        <v>602212.31000000006</v>
      </c>
      <c r="F151" s="52">
        <f t="shared" si="31"/>
        <v>84.826373527061065</v>
      </c>
    </row>
    <row r="152" spans="1:6" ht="12.75" customHeight="1" x14ac:dyDescent="0.2">
      <c r="A152" s="53">
        <v>31</v>
      </c>
      <c r="B152" s="85" t="s">
        <v>349</v>
      </c>
      <c r="C152" s="50" t="s">
        <v>35</v>
      </c>
      <c r="D152" s="51">
        <f t="shared" ref="D152:E152" si="36">D153+D158+D159</f>
        <v>486717.94999999995</v>
      </c>
      <c r="E152" s="51">
        <f t="shared" si="36"/>
        <v>445231.58</v>
      </c>
      <c r="F152" s="52">
        <f t="shared" si="31"/>
        <v>91.476301623969292</v>
      </c>
    </row>
    <row r="153" spans="1:6" ht="12.75" customHeight="1" x14ac:dyDescent="0.2">
      <c r="A153" s="53">
        <v>311</v>
      </c>
      <c r="B153" s="85" t="s">
        <v>350</v>
      </c>
      <c r="C153" s="50" t="s">
        <v>351</v>
      </c>
      <c r="D153" s="51">
        <f t="shared" ref="D153:E153" si="37">SUM(D154:D157)</f>
        <v>399945.89999999997</v>
      </c>
      <c r="E153" s="51">
        <f t="shared" si="37"/>
        <v>373858.75</v>
      </c>
      <c r="F153" s="52">
        <f t="shared" si="31"/>
        <v>93.477330308924294</v>
      </c>
    </row>
    <row r="154" spans="1:6" ht="12.75" customHeight="1" x14ac:dyDescent="0.2">
      <c r="A154" s="53">
        <v>3111</v>
      </c>
      <c r="B154" s="85" t="s">
        <v>352</v>
      </c>
      <c r="C154" s="50" t="s">
        <v>353</v>
      </c>
      <c r="D154" s="242">
        <v>398258.17</v>
      </c>
      <c r="E154" s="242">
        <v>373858.75</v>
      </c>
      <c r="F154" s="52">
        <f t="shared" si="31"/>
        <v>93.873466550604604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1687.73</v>
      </c>
      <c r="E157" s="242"/>
      <c r="F157" s="52">
        <f t="shared" si="31"/>
        <v>0</v>
      </c>
    </row>
    <row r="158" spans="1:6" ht="12.75" customHeight="1" x14ac:dyDescent="0.2">
      <c r="A158" s="53">
        <v>312</v>
      </c>
      <c r="B158" s="85" t="s">
        <v>360</v>
      </c>
      <c r="C158" s="50" t="s">
        <v>361</v>
      </c>
      <c r="D158" s="242">
        <v>20237.79</v>
      </c>
      <c r="E158" s="242">
        <v>12699.45</v>
      </c>
      <c r="F158" s="52">
        <f t="shared" si="31"/>
        <v>62.751169964704644</v>
      </c>
    </row>
    <row r="159" spans="1:6" ht="12.75" customHeight="1" x14ac:dyDescent="0.2">
      <c r="A159" s="53">
        <v>313</v>
      </c>
      <c r="B159" s="85" t="s">
        <v>362</v>
      </c>
      <c r="C159" s="50" t="s">
        <v>363</v>
      </c>
      <c r="D159" s="51">
        <f t="shared" ref="D159:E159" si="38">SUM(D160:D162)</f>
        <v>66534.259999999995</v>
      </c>
      <c r="E159" s="51">
        <f t="shared" si="38"/>
        <v>58673.38</v>
      </c>
      <c r="F159" s="52">
        <f t="shared" si="31"/>
        <v>88.185214654825955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66531.58</v>
      </c>
      <c r="E161" s="242">
        <v>57061.02</v>
      </c>
      <c r="F161" s="52">
        <f t="shared" si="31"/>
        <v>85.765316260338324</v>
      </c>
    </row>
    <row r="162" spans="1:6" ht="12.75" customHeight="1" x14ac:dyDescent="0.2">
      <c r="A162" s="53">
        <v>3133</v>
      </c>
      <c r="B162" s="85" t="s">
        <v>367</v>
      </c>
      <c r="C162" s="50" t="s">
        <v>368</v>
      </c>
      <c r="D162" s="242">
        <v>2.68</v>
      </c>
      <c r="E162" s="242">
        <v>1612.36</v>
      </c>
      <c r="F162" s="52" t="str">
        <f t="shared" si="31"/>
        <v>&gt;&gt;100</v>
      </c>
    </row>
    <row r="163" spans="1:6" ht="12.75" customHeight="1" x14ac:dyDescent="0.2">
      <c r="A163" s="53">
        <v>32</v>
      </c>
      <c r="B163" s="85" t="s">
        <v>369</v>
      </c>
      <c r="C163" s="50" t="s">
        <v>370</v>
      </c>
      <c r="D163" s="51">
        <f t="shared" ref="D163:E163" si="39">D164+D169+D177+D187+D188</f>
        <v>220758.6</v>
      </c>
      <c r="E163" s="51">
        <f t="shared" si="39"/>
        <v>152566.32</v>
      </c>
      <c r="F163" s="52">
        <f t="shared" si="31"/>
        <v>69.110023346768827</v>
      </c>
    </row>
    <row r="164" spans="1:6" ht="12.75" customHeight="1" x14ac:dyDescent="0.2">
      <c r="A164" s="53">
        <v>321</v>
      </c>
      <c r="B164" s="85" t="s">
        <v>371</v>
      </c>
      <c r="C164" s="50" t="s">
        <v>372</v>
      </c>
      <c r="D164" s="51">
        <f t="shared" ref="D164:E164" si="40">SUM(D165:D168)</f>
        <v>27231.420000000002</v>
      </c>
      <c r="E164" s="51">
        <f t="shared" si="40"/>
        <v>18148.64</v>
      </c>
      <c r="F164" s="52">
        <f t="shared" si="31"/>
        <v>66.645955297226507</v>
      </c>
    </row>
    <row r="165" spans="1:6" ht="12.75" customHeight="1" x14ac:dyDescent="0.2">
      <c r="A165" s="53">
        <v>3211</v>
      </c>
      <c r="B165" s="85" t="s">
        <v>373</v>
      </c>
      <c r="C165" s="50" t="s">
        <v>374</v>
      </c>
      <c r="D165" s="242">
        <v>2359.2600000000002</v>
      </c>
      <c r="E165" s="242">
        <v>407.75</v>
      </c>
      <c r="F165" s="52">
        <f t="shared" si="31"/>
        <v>17.282961606605461</v>
      </c>
    </row>
    <row r="166" spans="1:6" ht="12.75" customHeight="1" x14ac:dyDescent="0.2">
      <c r="A166" s="53">
        <v>3212</v>
      </c>
      <c r="B166" s="85" t="s">
        <v>375</v>
      </c>
      <c r="C166" s="50" t="s">
        <v>376</v>
      </c>
      <c r="D166" s="242">
        <v>23483.67</v>
      </c>
      <c r="E166" s="242">
        <v>16554.810000000001</v>
      </c>
      <c r="F166" s="52">
        <f t="shared" si="31"/>
        <v>70.494986516162101</v>
      </c>
    </row>
    <row r="167" spans="1:6" ht="12.75" customHeight="1" x14ac:dyDescent="0.2">
      <c r="A167" s="53">
        <v>3213</v>
      </c>
      <c r="B167" s="85" t="s">
        <v>377</v>
      </c>
      <c r="C167" s="50" t="s">
        <v>378</v>
      </c>
      <c r="D167" s="242">
        <v>1388.49</v>
      </c>
      <c r="E167" s="242">
        <v>1186.08</v>
      </c>
      <c r="F167" s="52">
        <f t="shared" si="31"/>
        <v>85.422293282630761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74921.539999999994</v>
      </c>
      <c r="E169" s="51">
        <f t="shared" si="41"/>
        <v>37822.65</v>
      </c>
      <c r="F169" s="52">
        <f t="shared" si="31"/>
        <v>50.483011961580083</v>
      </c>
    </row>
    <row r="170" spans="1:6" ht="12.75" customHeight="1" x14ac:dyDescent="0.2">
      <c r="A170" s="53">
        <v>3221</v>
      </c>
      <c r="B170" s="85" t="s">
        <v>383</v>
      </c>
      <c r="C170" s="50" t="s">
        <v>384</v>
      </c>
      <c r="D170" s="242">
        <v>6910.02</v>
      </c>
      <c r="E170" s="242">
        <v>4216.3500000000004</v>
      </c>
      <c r="F170" s="52">
        <f t="shared" si="31"/>
        <v>61.017913117472887</v>
      </c>
    </row>
    <row r="171" spans="1:6" ht="12.75" customHeight="1" x14ac:dyDescent="0.2">
      <c r="A171" s="53">
        <v>3222</v>
      </c>
      <c r="B171" s="85" t="s">
        <v>385</v>
      </c>
      <c r="C171" s="50" t="s">
        <v>386</v>
      </c>
      <c r="D171" s="242">
        <v>7425.99</v>
      </c>
      <c r="E171" s="242">
        <v>7292.5</v>
      </c>
      <c r="F171" s="52">
        <f t="shared" si="31"/>
        <v>98.202394562879832</v>
      </c>
    </row>
    <row r="172" spans="1:6" ht="12.75" customHeight="1" x14ac:dyDescent="0.2">
      <c r="A172" s="53">
        <v>3223</v>
      </c>
      <c r="B172" s="85" t="s">
        <v>387</v>
      </c>
      <c r="C172" s="50" t="s">
        <v>388</v>
      </c>
      <c r="D172" s="242">
        <v>56939.02</v>
      </c>
      <c r="E172" s="242">
        <v>21077.29</v>
      </c>
      <c r="F172" s="52">
        <f t="shared" si="31"/>
        <v>37.017303775161572</v>
      </c>
    </row>
    <row r="173" spans="1:6" ht="12.75" customHeight="1" x14ac:dyDescent="0.2">
      <c r="A173" s="53">
        <v>3224</v>
      </c>
      <c r="B173" s="85" t="s">
        <v>389</v>
      </c>
      <c r="C173" s="50" t="s">
        <v>390</v>
      </c>
      <c r="D173" s="242">
        <v>423.3</v>
      </c>
      <c r="E173" s="242">
        <v>251.73</v>
      </c>
      <c r="F173" s="52">
        <f t="shared" si="31"/>
        <v>59.468462083628623</v>
      </c>
    </row>
    <row r="174" spans="1:6" ht="12.75" customHeight="1" x14ac:dyDescent="0.2">
      <c r="A174" s="53">
        <v>3225</v>
      </c>
      <c r="B174" s="85" t="s">
        <v>391</v>
      </c>
      <c r="C174" s="50" t="s">
        <v>392</v>
      </c>
      <c r="D174" s="242">
        <v>2722.95</v>
      </c>
      <c r="E174" s="242">
        <v>4755.28</v>
      </c>
      <c r="F174" s="52">
        <f t="shared" si="31"/>
        <v>174.63706641693753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500.26</v>
      </c>
      <c r="E176" s="242">
        <v>229.5</v>
      </c>
      <c r="F176" s="52">
        <f t="shared" si="31"/>
        <v>45.876144404909446</v>
      </c>
    </row>
    <row r="177" spans="1:6" ht="12.75" customHeight="1" x14ac:dyDescent="0.2">
      <c r="A177" s="53">
        <v>323</v>
      </c>
      <c r="B177" s="85" t="s">
        <v>397</v>
      </c>
      <c r="C177" s="50" t="s">
        <v>398</v>
      </c>
      <c r="D177" s="51">
        <f t="shared" ref="D177:E177" si="42">SUM(D178:D186)</f>
        <v>102266.74</v>
      </c>
      <c r="E177" s="51">
        <f t="shared" si="42"/>
        <v>83906.59</v>
      </c>
      <c r="F177" s="52">
        <f t="shared" si="31"/>
        <v>82.046802313244754</v>
      </c>
    </row>
    <row r="178" spans="1:6" ht="12.75" customHeight="1" x14ac:dyDescent="0.2">
      <c r="A178" s="53">
        <v>3231</v>
      </c>
      <c r="B178" s="85" t="s">
        <v>399</v>
      </c>
      <c r="C178" s="50" t="s">
        <v>400</v>
      </c>
      <c r="D178" s="242">
        <v>3962.55</v>
      </c>
      <c r="E178" s="242">
        <v>3690.55</v>
      </c>
      <c r="F178" s="52">
        <f t="shared" si="31"/>
        <v>93.135733303049804</v>
      </c>
    </row>
    <row r="179" spans="1:6" ht="12.75" customHeight="1" x14ac:dyDescent="0.2">
      <c r="A179" s="53">
        <v>3232</v>
      </c>
      <c r="B179" s="85" t="s">
        <v>401</v>
      </c>
      <c r="C179" s="50" t="s">
        <v>402</v>
      </c>
      <c r="D179" s="242">
        <v>39858.269999999997</v>
      </c>
      <c r="E179" s="242">
        <v>38982.449999999997</v>
      </c>
      <c r="F179" s="52">
        <f t="shared" si="31"/>
        <v>97.802664290246426</v>
      </c>
    </row>
    <row r="180" spans="1:6" ht="12.75" customHeight="1" x14ac:dyDescent="0.2">
      <c r="A180" s="53">
        <v>3233</v>
      </c>
      <c r="B180" s="85" t="s">
        <v>403</v>
      </c>
      <c r="C180" s="50" t="s">
        <v>404</v>
      </c>
      <c r="D180" s="242">
        <v>482.72</v>
      </c>
      <c r="E180" s="242">
        <v>513.46</v>
      </c>
      <c r="F180" s="52">
        <f t="shared" si="31"/>
        <v>106.36808087504144</v>
      </c>
    </row>
    <row r="181" spans="1:6" ht="12.75" customHeight="1" x14ac:dyDescent="0.2">
      <c r="A181" s="53">
        <v>3234</v>
      </c>
      <c r="B181" s="85" t="s">
        <v>405</v>
      </c>
      <c r="C181" s="50" t="s">
        <v>406</v>
      </c>
      <c r="D181" s="242">
        <v>4929.58</v>
      </c>
      <c r="E181" s="242">
        <v>5019.8999999999996</v>
      </c>
      <c r="F181" s="52">
        <f t="shared" si="31"/>
        <v>101.83220477200896</v>
      </c>
    </row>
    <row r="182" spans="1:6" ht="12.75" customHeight="1" x14ac:dyDescent="0.2">
      <c r="A182" s="53">
        <v>3235</v>
      </c>
      <c r="B182" s="85" t="s">
        <v>407</v>
      </c>
      <c r="C182" s="50" t="s">
        <v>408</v>
      </c>
      <c r="D182" s="242">
        <v>7500</v>
      </c>
      <c r="E182" s="242"/>
      <c r="F182" s="52">
        <f t="shared" si="31"/>
        <v>0</v>
      </c>
    </row>
    <row r="183" spans="1:6" ht="12.75" customHeight="1" x14ac:dyDescent="0.2">
      <c r="A183" s="53">
        <v>3236</v>
      </c>
      <c r="B183" s="85" t="s">
        <v>409</v>
      </c>
      <c r="C183" s="50" t="s">
        <v>410</v>
      </c>
      <c r="D183" s="242">
        <v>17232.39</v>
      </c>
      <c r="E183" s="242">
        <v>9042.52</v>
      </c>
      <c r="F183" s="52">
        <f t="shared" si="31"/>
        <v>52.47397488102348</v>
      </c>
    </row>
    <row r="184" spans="1:6" ht="12.75" customHeight="1" x14ac:dyDescent="0.2">
      <c r="A184" s="53">
        <v>3237</v>
      </c>
      <c r="B184" s="85" t="s">
        <v>411</v>
      </c>
      <c r="C184" s="50" t="s">
        <v>412</v>
      </c>
      <c r="D184" s="242">
        <v>13125.48</v>
      </c>
      <c r="E184" s="242">
        <v>12392.34</v>
      </c>
      <c r="F184" s="52">
        <f t="shared" si="31"/>
        <v>94.41437570283145</v>
      </c>
    </row>
    <row r="185" spans="1:6" ht="12.75" customHeight="1" x14ac:dyDescent="0.2">
      <c r="A185" s="53">
        <v>3238</v>
      </c>
      <c r="B185" s="85" t="s">
        <v>413</v>
      </c>
      <c r="C185" s="50" t="s">
        <v>414</v>
      </c>
      <c r="D185" s="242">
        <v>9362.7900000000009</v>
      </c>
      <c r="E185" s="242">
        <v>10947.72</v>
      </c>
      <c r="F185" s="52">
        <f t="shared" si="31"/>
        <v>116.92796698420021</v>
      </c>
    </row>
    <row r="186" spans="1:6" ht="12.75" customHeight="1" x14ac:dyDescent="0.2">
      <c r="A186" s="53">
        <v>3239</v>
      </c>
      <c r="B186" s="85" t="s">
        <v>415</v>
      </c>
      <c r="C186" s="50" t="s">
        <v>416</v>
      </c>
      <c r="D186" s="242">
        <v>5812.96</v>
      </c>
      <c r="E186" s="242">
        <v>3317.65</v>
      </c>
      <c r="F186" s="52">
        <f t="shared" si="31"/>
        <v>57.073332691090251</v>
      </c>
    </row>
    <row r="187" spans="1:6" ht="12.75" customHeight="1" x14ac:dyDescent="0.2">
      <c r="A187" s="53">
        <v>324</v>
      </c>
      <c r="B187" s="85" t="s">
        <v>417</v>
      </c>
      <c r="C187" s="50" t="s">
        <v>418</v>
      </c>
      <c r="D187" s="242">
        <v>3186.8</v>
      </c>
      <c r="E187" s="242">
        <v>3541</v>
      </c>
      <c r="F187" s="52">
        <f t="shared" si="31"/>
        <v>111.11459771557675</v>
      </c>
    </row>
    <row r="188" spans="1:6" ht="12.75" customHeight="1" x14ac:dyDescent="0.2">
      <c r="A188" s="53">
        <v>329</v>
      </c>
      <c r="B188" s="85" t="s">
        <v>419</v>
      </c>
      <c r="C188" s="50" t="s">
        <v>420</v>
      </c>
      <c r="D188" s="51">
        <f t="shared" ref="D188:E188" si="43">SUM(D189:D195)</f>
        <v>13152.099999999999</v>
      </c>
      <c r="E188" s="51">
        <f t="shared" si="43"/>
        <v>9147.4399999999987</v>
      </c>
      <c r="F188" s="52">
        <f t="shared" si="31"/>
        <v>69.551174337178097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9242.1299999999992</v>
      </c>
      <c r="E190" s="242">
        <v>6720.29</v>
      </c>
      <c r="F190" s="52">
        <f t="shared" si="31"/>
        <v>72.713649342738094</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1489.98</v>
      </c>
      <c r="E192" s="242">
        <v>1505.37</v>
      </c>
      <c r="F192" s="52">
        <f t="shared" si="31"/>
        <v>101.0328997704667</v>
      </c>
    </row>
    <row r="193" spans="1:6" ht="12.75" customHeight="1" x14ac:dyDescent="0.2">
      <c r="A193" s="53">
        <v>3295</v>
      </c>
      <c r="B193" s="85" t="s">
        <v>429</v>
      </c>
      <c r="C193" s="50" t="s">
        <v>430</v>
      </c>
      <c r="D193" s="242">
        <v>1976.04</v>
      </c>
      <c r="E193" s="242">
        <v>657.63</v>
      </c>
      <c r="F193" s="52">
        <f t="shared" si="31"/>
        <v>33.280196757150662</v>
      </c>
    </row>
    <row r="194" spans="1:6" ht="12.75" customHeight="1" x14ac:dyDescent="0.2">
      <c r="A194" s="53" t="s">
        <v>431</v>
      </c>
      <c r="B194" s="85" t="s">
        <v>432</v>
      </c>
      <c r="C194" s="50" t="s">
        <v>431</v>
      </c>
      <c r="D194" s="242">
        <v>275.25</v>
      </c>
      <c r="E194" s="242"/>
      <c r="F194" s="52">
        <f t="shared" si="31"/>
        <v>0</v>
      </c>
    </row>
    <row r="195" spans="1:6" ht="12.75" customHeight="1" x14ac:dyDescent="0.2">
      <c r="A195" s="53">
        <v>3299</v>
      </c>
      <c r="B195" s="85" t="s">
        <v>433</v>
      </c>
      <c r="C195" s="50" t="s">
        <v>434</v>
      </c>
      <c r="D195" s="242">
        <v>168.7</v>
      </c>
      <c r="E195" s="242">
        <v>264.14999999999998</v>
      </c>
      <c r="F195" s="52">
        <f t="shared" si="31"/>
        <v>156.57972732661528</v>
      </c>
    </row>
    <row r="196" spans="1:6" ht="12.75" customHeight="1" x14ac:dyDescent="0.2">
      <c r="A196" s="53">
        <v>34</v>
      </c>
      <c r="B196" s="232" t="s">
        <v>435</v>
      </c>
      <c r="C196" s="50" t="s">
        <v>436</v>
      </c>
      <c r="D196" s="51">
        <f t="shared" ref="D196:E196" si="44">D197+D202+D210</f>
        <v>1842.3999999999999</v>
      </c>
      <c r="E196" s="51">
        <f t="shared" si="44"/>
        <v>3582.35</v>
      </c>
      <c r="F196" s="52">
        <f t="shared" si="31"/>
        <v>194.4393182805037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1842.3999999999999</v>
      </c>
      <c r="E210" s="51">
        <f t="shared" si="47"/>
        <v>3582.35</v>
      </c>
      <c r="F210" s="52">
        <f t="shared" si="31"/>
        <v>194.4393182805037</v>
      </c>
    </row>
    <row r="211" spans="1:6" ht="12.75" customHeight="1" x14ac:dyDescent="0.2">
      <c r="A211" s="53">
        <v>3431</v>
      </c>
      <c r="B211" s="232" t="s">
        <v>465</v>
      </c>
      <c r="C211" s="50" t="s">
        <v>466</v>
      </c>
      <c r="D211" s="242">
        <v>1552.31</v>
      </c>
      <c r="E211" s="242">
        <v>2880.19</v>
      </c>
      <c r="F211" s="52">
        <f t="shared" si="31"/>
        <v>185.54219195908036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290.08999999999997</v>
      </c>
      <c r="E213" s="242">
        <v>702.16</v>
      </c>
      <c r="F213" s="52">
        <f t="shared" si="31"/>
        <v>242.0490192698818</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616.28</v>
      </c>
      <c r="E263" s="51">
        <f t="shared" si="68"/>
        <v>832.06</v>
      </c>
      <c r="F263" s="52">
        <f t="shared" ref="F263:F267" si="69">IF(D263&lt;&gt;0,IF(E263/D263&gt;=100,"&gt;&gt;100",E263/D263*100),"-")</f>
        <v>135.01330564029337</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616.28</v>
      </c>
      <c r="E273" s="51">
        <f t="shared" si="73"/>
        <v>832.06</v>
      </c>
      <c r="F273" s="52">
        <f t="shared" ref="F273:F284" si="74">IF(D273&lt;&gt;0,IF(E273/D273&gt;=100,"&gt;&gt;100",E273/D273*100),"-")</f>
        <v>135.01330564029337</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616.28</v>
      </c>
      <c r="E278" s="242">
        <v>832.06</v>
      </c>
      <c r="F278" s="52">
        <f t="shared" si="74"/>
        <v>135.01330564029337</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709935.23</v>
      </c>
      <c r="E289" s="51">
        <f t="shared" si="79"/>
        <v>602212.31000000006</v>
      </c>
      <c r="F289" s="52">
        <f t="shared" si="76"/>
        <v>84.826373527061065</v>
      </c>
    </row>
    <row r="290" spans="1:6" ht="12.75" customHeight="1" x14ac:dyDescent="0.2">
      <c r="A290" s="53" t="s">
        <v>608</v>
      </c>
      <c r="B290" s="85" t="s">
        <v>619</v>
      </c>
      <c r="C290" s="50" t="s">
        <v>620</v>
      </c>
      <c r="D290" s="51">
        <f>IF(D6&gt;=D289,D6-D289,0)</f>
        <v>3058.1599999999162</v>
      </c>
      <c r="E290" s="51">
        <f>IF(E6&gt;=E289,E6-E289,0)</f>
        <v>17021.29999999993</v>
      </c>
      <c r="F290" s="52">
        <f t="shared" si="76"/>
        <v>556.58631333875257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3181.99</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75337.77</v>
      </c>
      <c r="E350" s="51">
        <f t="shared" si="95"/>
        <v>21142.33</v>
      </c>
      <c r="F350" s="52">
        <f t="shared" si="81"/>
        <v>28.06338706335481</v>
      </c>
    </row>
    <row r="351" spans="1:6" ht="12.75" customHeight="1" x14ac:dyDescent="0.2">
      <c r="A351" s="53">
        <v>41</v>
      </c>
      <c r="B351" s="85" t="s">
        <v>740</v>
      </c>
      <c r="C351" s="50" t="s">
        <v>741</v>
      </c>
      <c r="D351" s="51">
        <f t="shared" ref="D351:E351" si="96">D352+D356</f>
        <v>509.7</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509.7</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509.7</v>
      </c>
      <c r="E359" s="242"/>
      <c r="F359" s="52">
        <f t="shared" si="81"/>
        <v>0</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74828.070000000007</v>
      </c>
      <c r="E363" s="51">
        <f t="shared" si="99"/>
        <v>16342.33</v>
      </c>
      <c r="F363" s="52">
        <f t="shared" si="81"/>
        <v>21.839838980211567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70567.520000000004</v>
      </c>
      <c r="E369" s="51">
        <f t="shared" si="101"/>
        <v>15142.33</v>
      </c>
      <c r="F369" s="52">
        <f t="shared" si="81"/>
        <v>21.457931354254761</v>
      </c>
    </row>
    <row r="370" spans="1:6" ht="12.75" customHeight="1" x14ac:dyDescent="0.2">
      <c r="A370" s="53">
        <v>4221</v>
      </c>
      <c r="B370" s="85" t="s">
        <v>674</v>
      </c>
      <c r="C370" s="50" t="s">
        <v>766</v>
      </c>
      <c r="D370" s="242">
        <v>2162.5</v>
      </c>
      <c r="E370" s="242">
        <v>5845.17</v>
      </c>
      <c r="F370" s="52">
        <f t="shared" si="81"/>
        <v>270.29687861271674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68405.02</v>
      </c>
      <c r="E373" s="242">
        <v>8497.16</v>
      </c>
      <c r="F373" s="52">
        <f t="shared" si="81"/>
        <v>12.42183687688418</v>
      </c>
    </row>
    <row r="374" spans="1:6" ht="12.75" customHeight="1" x14ac:dyDescent="0.2">
      <c r="A374" s="53">
        <v>4225</v>
      </c>
      <c r="B374" s="85" t="s">
        <v>682</v>
      </c>
      <c r="C374" s="50" t="s">
        <v>771</v>
      </c>
      <c r="D374" s="242">
        <v>0</v>
      </c>
      <c r="E374" s="242">
        <v>800</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4260.55</v>
      </c>
      <c r="E391" s="51">
        <f t="shared" si="105"/>
        <v>1200</v>
      </c>
      <c r="F391" s="52">
        <f t="shared" si="81"/>
        <v>28.165377709450656</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4260.55</v>
      </c>
      <c r="E393" s="242">
        <v>1200</v>
      </c>
      <c r="F393" s="52">
        <f t="shared" si="81"/>
        <v>28.165377709450656</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4800</v>
      </c>
      <c r="F402" s="52" t="str">
        <f t="shared" si="81"/>
        <v>-</v>
      </c>
    </row>
    <row r="403" spans="1:6" ht="12.75" customHeight="1" x14ac:dyDescent="0.2">
      <c r="A403" s="53">
        <v>451</v>
      </c>
      <c r="B403" s="85" t="s">
        <v>811</v>
      </c>
      <c r="C403" s="50" t="s">
        <v>812</v>
      </c>
      <c r="D403" s="242">
        <v>0</v>
      </c>
      <c r="E403" s="242">
        <v>4800</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75337.77</v>
      </c>
      <c r="E408" s="51">
        <f t="shared" si="111"/>
        <v>21142.33</v>
      </c>
      <c r="F408" s="52">
        <f t="shared" si="81"/>
        <v>28.06338706335481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39193.97</v>
      </c>
      <c r="E410" s="242">
        <v>98343.32</v>
      </c>
      <c r="F410" s="52">
        <f t="shared" si="81"/>
        <v>250.91441362025844</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712993.3899999999</v>
      </c>
      <c r="E412" s="51">
        <f>E6+E298</f>
        <v>619233.61</v>
      </c>
      <c r="F412" s="52">
        <f t="shared" si="81"/>
        <v>86.849838818281341</v>
      </c>
    </row>
    <row r="413" spans="1:6" ht="12.75" customHeight="1" x14ac:dyDescent="0.2">
      <c r="A413" s="53" t="s">
        <v>608</v>
      </c>
      <c r="B413" s="85" t="s">
        <v>831</v>
      </c>
      <c r="C413" s="50" t="s">
        <v>832</v>
      </c>
      <c r="D413" s="51">
        <f t="shared" ref="D413:E413" si="112">D289+D350</f>
        <v>785273</v>
      </c>
      <c r="E413" s="51">
        <f t="shared" si="112"/>
        <v>623354.64</v>
      </c>
      <c r="F413" s="52">
        <f t="shared" si="81"/>
        <v>79.380628138239828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72279.610000000102</v>
      </c>
      <c r="E415" s="51">
        <f t="shared" si="114"/>
        <v>4121.0300000000279</v>
      </c>
      <c r="F415" s="52">
        <f t="shared" si="81"/>
        <v>5.7015111177274234</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39193.97</v>
      </c>
      <c r="E417" s="51">
        <f t="shared" si="116"/>
        <v>95161.33</v>
      </c>
      <c r="F417" s="52">
        <f t="shared" si="81"/>
        <v>242.79584334018728</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13130.26</v>
      </c>
      <c r="E420" s="51">
        <f t="shared" si="118"/>
        <v>35261.21</v>
      </c>
      <c r="F420" s="52">
        <f t="shared" ref="F420:F647" si="119">IF(D420&lt;&gt;0,IF(E420/D420&gt;=100,"&gt;&gt;100",E420/D420*100),"-")</f>
        <v>268.54921380079293</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13130.26</v>
      </c>
      <c r="E484" s="51">
        <f t="shared" si="137"/>
        <v>35261.21</v>
      </c>
      <c r="F484" s="52">
        <f t="shared" si="119"/>
        <v>268.54921380079293</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13130.26</v>
      </c>
      <c r="E495" s="51">
        <f t="shared" si="140"/>
        <v>35261.21</v>
      </c>
      <c r="F495" s="52">
        <f t="shared" si="119"/>
        <v>268.54921380079293</v>
      </c>
    </row>
    <row r="496" spans="1:6" ht="12.75" customHeight="1" x14ac:dyDescent="0.2">
      <c r="A496" s="53">
        <v>8443</v>
      </c>
      <c r="B496" s="85" t="s">
        <v>998</v>
      </c>
      <c r="C496" s="50" t="s">
        <v>999</v>
      </c>
      <c r="D496" s="242">
        <v>13130.26</v>
      </c>
      <c r="E496" s="242">
        <v>35261.21</v>
      </c>
      <c r="F496" s="52">
        <f t="shared" si="119"/>
        <v>268.54921380079293</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13130.26</v>
      </c>
      <c r="E635" s="51">
        <f t="shared" si="178"/>
        <v>35261.21</v>
      </c>
      <c r="F635" s="52">
        <f t="shared" si="119"/>
        <v>268.54921380079293</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726123.64999999991</v>
      </c>
      <c r="E639" s="51">
        <f t="shared" si="180"/>
        <v>654494.81999999995</v>
      </c>
      <c r="F639" s="52">
        <f t="shared" si="119"/>
        <v>90.135450071072611</v>
      </c>
    </row>
    <row r="640" spans="1:6" ht="12.75" customHeight="1" x14ac:dyDescent="0.2">
      <c r="A640" s="53" t="s">
        <v>608</v>
      </c>
      <c r="B640" s="85" t="s">
        <v>1277</v>
      </c>
      <c r="C640" s="50" t="s">
        <v>1278</v>
      </c>
      <c r="D640" s="51">
        <f t="shared" ref="D640:E640" si="181">D413+D528</f>
        <v>785273</v>
      </c>
      <c r="E640" s="51">
        <f t="shared" si="181"/>
        <v>623354.64</v>
      </c>
      <c r="F640" s="52">
        <f t="shared" si="119"/>
        <v>79.380628138239828</v>
      </c>
    </row>
    <row r="641" spans="1:6" ht="12.75" customHeight="1" x14ac:dyDescent="0.2">
      <c r="A641" s="53" t="s">
        <v>608</v>
      </c>
      <c r="B641" s="85" t="s">
        <v>1279</v>
      </c>
      <c r="C641" s="50" t="s">
        <v>1280</v>
      </c>
      <c r="D641" s="51">
        <f t="shared" ref="D641:E641" si="182">IF(D639&gt;=D640,D639-D640,0)</f>
        <v>0</v>
      </c>
      <c r="E641" s="51">
        <f t="shared" si="182"/>
        <v>31140.179999999935</v>
      </c>
      <c r="F641" s="52" t="str">
        <f t="shared" si="119"/>
        <v>-</v>
      </c>
    </row>
    <row r="642" spans="1:6" ht="12.75" customHeight="1" x14ac:dyDescent="0.2">
      <c r="A642" s="53" t="s">
        <v>608</v>
      </c>
      <c r="B642" s="85" t="s">
        <v>1281</v>
      </c>
      <c r="C642" s="50" t="s">
        <v>1282</v>
      </c>
      <c r="D642" s="51">
        <f t="shared" ref="D642:E642" si="183">IF(D640&gt;=D639,D640-D639,0)</f>
        <v>59149.350000000093</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39193.97</v>
      </c>
      <c r="E644" s="51">
        <f t="shared" si="185"/>
        <v>95161.33</v>
      </c>
      <c r="F644" s="52">
        <f t="shared" si="119"/>
        <v>242.79584334018728</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98343.320000000094</v>
      </c>
      <c r="E646" s="51">
        <f t="shared" si="187"/>
        <v>64021.150000000067</v>
      </c>
      <c r="F646" s="52">
        <f t="shared" si="119"/>
        <v>65.099642761704615</v>
      </c>
    </row>
    <row r="647" spans="1:6" ht="24" x14ac:dyDescent="0.2">
      <c r="A647" s="55" t="s">
        <v>1291</v>
      </c>
      <c r="B647" s="233" t="s">
        <v>1292</v>
      </c>
      <c r="C647" s="56" t="s">
        <v>1291</v>
      </c>
      <c r="D647" s="243">
        <v>31465.34</v>
      </c>
      <c r="E647" s="243">
        <v>27174.43</v>
      </c>
      <c r="F647" s="57">
        <f t="shared" si="119"/>
        <v>86.363058527255703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17754.830000000002</v>
      </c>
      <c r="E650" s="242">
        <v>15260.69</v>
      </c>
      <c r="F650" s="52">
        <f t="shared" si="188"/>
        <v>85.952329591440744</v>
      </c>
    </row>
    <row r="651" spans="1:6" ht="12.75" customHeight="1" x14ac:dyDescent="0.2">
      <c r="A651" s="53" t="s">
        <v>1298</v>
      </c>
      <c r="B651" s="85" t="s">
        <v>1299</v>
      </c>
      <c r="C651" s="50" t="s">
        <v>1298</v>
      </c>
      <c r="D651" s="242">
        <v>17622.05</v>
      </c>
      <c r="E651" s="242">
        <v>15095.6</v>
      </c>
      <c r="F651" s="52">
        <f t="shared" si="188"/>
        <v>85.663132268947152</v>
      </c>
    </row>
    <row r="652" spans="1:6" ht="24" x14ac:dyDescent="0.2">
      <c r="A652" s="53">
        <v>11</v>
      </c>
      <c r="B652" s="85" t="s">
        <v>1300</v>
      </c>
      <c r="C652" s="50" t="s">
        <v>1301</v>
      </c>
      <c r="D652" s="51">
        <f t="shared" ref="D652:E652" si="189">+D649+D650-D651</f>
        <v>132.78000000000247</v>
      </c>
      <c r="E652" s="51">
        <f t="shared" si="189"/>
        <v>165.09000000000015</v>
      </c>
      <c r="F652" s="52">
        <f t="shared" si="188"/>
        <v>124.33348395842528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22</v>
      </c>
      <c r="E654" s="262">
        <v>23</v>
      </c>
      <c r="F654" s="52">
        <f t="shared" si="188"/>
        <v>104.54545454545455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23</v>
      </c>
      <c r="E656" s="262">
        <v>15</v>
      </c>
      <c r="F656" s="52">
        <f t="shared" si="188"/>
        <v>65.217391304347828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2695.66</v>
      </c>
      <c r="E669" s="242"/>
      <c r="F669" s="52">
        <f t="shared" si="188"/>
        <v>0</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16093.4</v>
      </c>
      <c r="E675" s="242">
        <v>23119.87</v>
      </c>
      <c r="F675" s="52">
        <f t="shared" si="188"/>
        <v>143.66056892887767</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v>11391.1</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16259.58</v>
      </c>
      <c r="E694" s="242">
        <v>22208.959999999999</v>
      </c>
      <c r="F694" s="52">
        <f t="shared" si="188"/>
        <v>136.58999801962904</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3" workbookViewId="0">
      <selection activeCell="E294" sqref="E29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1098830.32</v>
      </c>
      <c r="E6" s="229">
        <f t="shared" si="0"/>
        <v>1041574.7300000002</v>
      </c>
      <c r="F6" s="230">
        <f t="shared" ref="F6:F260" si="1">IF(D6&gt;0,IF(E6/D6&gt;=100,"&gt;&gt;100",E6/D6*100),"-")</f>
        <v>94.789405701873989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1016406.06</v>
      </c>
      <c r="E7" s="104">
        <f t="shared" si="2"/>
        <v>986092.57000000018</v>
      </c>
      <c r="F7" s="93">
        <f t="shared" si="1"/>
        <v>97.017580749174215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994.07999999999993</v>
      </c>
      <c r="E8" s="104">
        <f>E9+E10-E11</f>
        <v>261.2600000000001</v>
      </c>
      <c r="F8" s="93">
        <f t="shared" si="1"/>
        <v>26.281586995010475</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2274.85</v>
      </c>
      <c r="E10" s="247">
        <v>1255.4000000000001</v>
      </c>
      <c r="F10" s="93">
        <f t="shared" si="1"/>
        <v>55.18605622348727</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1280.77</v>
      </c>
      <c r="E11" s="247">
        <v>994.14</v>
      </c>
      <c r="F11" s="93">
        <f t="shared" si="1"/>
        <v>77.620493921625282</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1010481.42</v>
      </c>
      <c r="E12" s="104">
        <f t="shared" si="3"/>
        <v>981944.0900000002</v>
      </c>
      <c r="F12" s="93">
        <f t="shared" si="1"/>
        <v>97.175867914523366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883806.25</v>
      </c>
      <c r="E13" s="104">
        <f t="shared" si="4"/>
        <v>875766.3600000001</v>
      </c>
      <c r="F13" s="93">
        <f t="shared" si="1"/>
        <v>99.090310800585542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1026097.68</v>
      </c>
      <c r="E15" s="247">
        <v>1030897.68</v>
      </c>
      <c r="F15" s="93">
        <f t="shared" si="1"/>
        <v>100.46779172134957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142291.43</v>
      </c>
      <c r="E18" s="247">
        <v>155131.32</v>
      </c>
      <c r="F18" s="93">
        <f t="shared" si="1"/>
        <v>109.02365658985929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113655.56</v>
      </c>
      <c r="E19" s="104">
        <f t="shared" si="5"/>
        <v>96520.290000000037</v>
      </c>
      <c r="F19" s="93">
        <f t="shared" si="1"/>
        <v>84.923509241430892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81718.95</v>
      </c>
      <c r="E20" s="247">
        <v>84158.59</v>
      </c>
      <c r="F20" s="93">
        <f t="shared" si="1"/>
        <v>102.98540301851651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13376.32</v>
      </c>
      <c r="E21" s="247">
        <v>13376.32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21690.89</v>
      </c>
      <c r="E22" s="247">
        <v>21690.89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332296.14</v>
      </c>
      <c r="E23" s="247">
        <v>340606.38</v>
      </c>
      <c r="F23" s="93">
        <f t="shared" si="1"/>
        <v>102.50085360606356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2687.64</v>
      </c>
      <c r="E24" s="247">
        <v>3487.64</v>
      </c>
      <c r="F24" s="93">
        <f t="shared" si="1"/>
        <v>129.76589126519923</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12879.89</v>
      </c>
      <c r="E26" s="247">
        <v>12879.89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350994.27</v>
      </c>
      <c r="E28" s="247">
        <v>379679.42</v>
      </c>
      <c r="F28" s="93">
        <f t="shared" si="1"/>
        <v>108.17254082239005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6038.8800000000047</v>
      </c>
      <c r="E29" s="104">
        <f t="shared" si="6"/>
        <v>3968.3999999999942</v>
      </c>
      <c r="F29" s="93">
        <f t="shared" si="1"/>
        <v>65.714172164374702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166761.69</v>
      </c>
      <c r="E30" s="247">
        <v>166761.69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160722.81</v>
      </c>
      <c r="E34" s="247">
        <v>162793.29</v>
      </c>
      <c r="F34" s="93">
        <f t="shared" si="1"/>
        <v>101.28823033892948</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6980.73</v>
      </c>
      <c r="E45" s="104">
        <f t="shared" si="9"/>
        <v>5689.0400000000009</v>
      </c>
      <c r="F45" s="93">
        <f t="shared" si="1"/>
        <v>81.496347803166742</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19863.28</v>
      </c>
      <c r="E47" s="247">
        <v>20200.580000000002</v>
      </c>
      <c r="F47" s="93">
        <f t="shared" si="1"/>
        <v>101.69810826812089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12882.55</v>
      </c>
      <c r="E50" s="247">
        <v>14511.54</v>
      </c>
      <c r="F50" s="93">
        <f t="shared" si="1"/>
        <v>112.64493442680217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28387.03</v>
      </c>
      <c r="E54" s="247">
        <v>31335.68</v>
      </c>
      <c r="F54" s="93">
        <f t="shared" si="1"/>
        <v>110.38731420652319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28387.03</v>
      </c>
      <c r="E55" s="247">
        <v>31335.68</v>
      </c>
      <c r="F55" s="93">
        <f t="shared" si="1"/>
        <v>110.38731420652319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4930.5600000000004</v>
      </c>
      <c r="E63" s="104">
        <f t="shared" si="12"/>
        <v>3887.22</v>
      </c>
      <c r="F63" s="93">
        <f t="shared" si="1"/>
        <v>78.839320482866043</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4930.5600000000004</v>
      </c>
      <c r="E64" s="247">
        <v>3887.22</v>
      </c>
      <c r="F64" s="93">
        <f t="shared" si="1"/>
        <v>78.839320482866043</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82424.260000000009</v>
      </c>
      <c r="E68" s="104">
        <f t="shared" si="13"/>
        <v>55482.16</v>
      </c>
      <c r="F68" s="93">
        <f t="shared" si="1"/>
        <v>67.312900352396241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132.78</v>
      </c>
      <c r="E69" s="104">
        <f t="shared" si="14"/>
        <v>165.09</v>
      </c>
      <c r="F69" s="93">
        <f t="shared" si="1"/>
        <v>124.33348395842746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132.78</v>
      </c>
      <c r="E76" s="247">
        <v>165.09</v>
      </c>
      <c r="F76" s="93">
        <f t="shared" si="1"/>
        <v>124.33348395842746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669.71</v>
      </c>
      <c r="E78" s="104">
        <f>E79+SUM(E82:E84)-E85+E86</f>
        <v>1114.73</v>
      </c>
      <c r="F78" s="93">
        <f t="shared" si="1"/>
        <v>166.44965731435994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669.71</v>
      </c>
      <c r="E86" s="247">
        <v>1114.73</v>
      </c>
      <c r="F86" s="93">
        <f t="shared" si="1"/>
        <v>166.44965731435994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50156.430000000008</v>
      </c>
      <c r="E146" s="104">
        <f t="shared" si="26"/>
        <v>27027.91</v>
      </c>
      <c r="F146" s="93">
        <f t="shared" si="1"/>
        <v>53.887228417174015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8974.86</v>
      </c>
      <c r="E160" s="247">
        <v>6033.19</v>
      </c>
      <c r="F160" s="93">
        <f t="shared" si="1"/>
        <v>67.223221309301749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43897.66</v>
      </c>
      <c r="E161" s="247">
        <v>20994.720000000001</v>
      </c>
      <c r="F161" s="93">
        <f t="shared" si="1"/>
        <v>47.826512848293049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2716.09</v>
      </c>
      <c r="E163" s="247"/>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31465.34</v>
      </c>
      <c r="E170" s="104">
        <f t="shared" si="29"/>
        <v>27174.43</v>
      </c>
      <c r="F170" s="93">
        <f t="shared" si="1"/>
        <v>86.363058527255703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31465.34</v>
      </c>
      <c r="E173" s="247">
        <v>27174.43</v>
      </c>
      <c r="F173" s="93">
        <f t="shared" si="1"/>
        <v>86.363058527255703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1098830.3199999998</v>
      </c>
      <c r="E175" s="104">
        <f t="shared" si="30"/>
        <v>1041574.73</v>
      </c>
      <c r="F175" s="93">
        <f t="shared" si="1"/>
        <v>94.789405701873989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151405.77000000002</v>
      </c>
      <c r="E176" s="104">
        <f t="shared" si="31"/>
        <v>162014.82</v>
      </c>
      <c r="F176" s="93">
        <f t="shared" si="1"/>
        <v>107.00703150216798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135133.91</v>
      </c>
      <c r="E177" s="104">
        <f t="shared" si="32"/>
        <v>126753.61</v>
      </c>
      <c r="F177" s="93">
        <f t="shared" si="1"/>
        <v>93.798521777398435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47424.39</v>
      </c>
      <c r="E178" s="247">
        <v>43977.66</v>
      </c>
      <c r="F178" s="93">
        <f t="shared" si="1"/>
        <v>92.732157440506896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87625.8</v>
      </c>
      <c r="E179" s="247">
        <v>82722.929999999993</v>
      </c>
      <c r="F179" s="93">
        <f t="shared" si="1"/>
        <v>94.404764350225605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83.72</v>
      </c>
      <c r="E180" s="104">
        <f t="shared" si="33"/>
        <v>53.02</v>
      </c>
      <c r="F180" s="93">
        <f t="shared" si="1"/>
        <v>63.33014811275681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83.72</v>
      </c>
      <c r="E183" s="247">
        <v>53.02</v>
      </c>
      <c r="F183" s="93">
        <f t="shared" si="1"/>
        <v>63.33014811275681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3141.6</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13130.26</v>
      </c>
      <c r="E206" s="104">
        <f t="shared" si="37"/>
        <v>35261.21</v>
      </c>
      <c r="F206" s="93">
        <f t="shared" si="1"/>
        <v>268.54921380079293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13130.26</v>
      </c>
      <c r="E207" s="104">
        <f t="shared" si="38"/>
        <v>35261.21</v>
      </c>
      <c r="F207" s="93">
        <f t="shared" si="1"/>
        <v>268.54921380079293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13130.26</v>
      </c>
      <c r="E212" s="247">
        <v>35261.21</v>
      </c>
      <c r="F212" s="93">
        <f t="shared" si="1"/>
        <v>268.54921380079293</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947424.54999999993</v>
      </c>
      <c r="E237" s="104">
        <f t="shared" si="41"/>
        <v>879559.91</v>
      </c>
      <c r="F237" s="93">
        <f t="shared" si="1"/>
        <v>92.836934613948955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998345.69</v>
      </c>
      <c r="E238" s="104">
        <f t="shared" si="42"/>
        <v>933814.33000000007</v>
      </c>
      <c r="F238" s="93">
        <f t="shared" si="1"/>
        <v>93.536170822753803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1011475.95</v>
      </c>
      <c r="E239" s="104">
        <f t="shared" si="43"/>
        <v>982205.8</v>
      </c>
      <c r="F239" s="93">
        <f t="shared" si="1"/>
        <v>97.106194171003281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1009575.95</v>
      </c>
      <c r="E240" s="247">
        <v>980305.8</v>
      </c>
      <c r="F240" s="93">
        <f t="shared" si="1"/>
        <v>97.100748091314983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1900</v>
      </c>
      <c r="E241" s="247">
        <v>1900</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13130.26</v>
      </c>
      <c r="E242" s="104">
        <f t="shared" si="44"/>
        <v>48391.47</v>
      </c>
      <c r="F242" s="93">
        <f t="shared" si="1"/>
        <v>368.54921380079298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13130.26</v>
      </c>
      <c r="E243" s="247">
        <v>48391.47</v>
      </c>
      <c r="F243" s="93">
        <f t="shared" si="1"/>
        <v>368.54921380079298</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-98343.32</v>
      </c>
      <c r="E245" s="104">
        <f t="shared" si="45"/>
        <v>-64021.149999999994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23360.21</v>
      </c>
      <c r="E246" s="104">
        <f t="shared" si="46"/>
        <v>55464.5</v>
      </c>
      <c r="F246" s="93">
        <f t="shared" si="1"/>
        <v>237.43151281602351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10229.950000000001</v>
      </c>
      <c r="E247" s="247">
        <v>20203.29</v>
      </c>
      <c r="F247" s="93">
        <f t="shared" si="1"/>
        <v>197.49158109277172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13130.26</v>
      </c>
      <c r="E249" s="247">
        <v>35261.21</v>
      </c>
      <c r="F249" s="93">
        <f t="shared" si="1"/>
        <v>268.54921380079293</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121703.53</v>
      </c>
      <c r="E250" s="104">
        <f t="shared" si="47"/>
        <v>119485.65</v>
      </c>
      <c r="F250" s="93">
        <f t="shared" si="1"/>
        <v>98.177637082506976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121703.53</v>
      </c>
      <c r="E252" s="247">
        <v>119485.65</v>
      </c>
      <c r="F252" s="93">
        <f t="shared" si="1"/>
        <v>98.177637082506976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47422.18</v>
      </c>
      <c r="E255" s="247">
        <v>9766.73</v>
      </c>
      <c r="F255" s="93">
        <f t="shared" si="1"/>
        <v>20.595278411916109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22257.919999999998</v>
      </c>
      <c r="E264" s="247">
        <v>6220.24</v>
      </c>
      <c r="F264" s="93">
        <f t="shared" si="50"/>
        <v>27.946187244809938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30614.6</v>
      </c>
      <c r="E265" s="247">
        <v>20807.669999999998</v>
      </c>
      <c r="F265" s="93">
        <f t="shared" si="50"/>
        <v>67.966493111129978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669.71</v>
      </c>
      <c r="E268" s="247">
        <v>1114.73</v>
      </c>
      <c r="F268" s="93">
        <f t="shared" si="50"/>
        <v>166.44965731435994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75131.009999999995</v>
      </c>
      <c r="E287" s="247">
        <v>117151.2</v>
      </c>
      <c r="F287" s="93">
        <f t="shared" si="50"/>
        <v>155.92922283355435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60002.9</v>
      </c>
      <c r="E288" s="247">
        <v>9602.41</v>
      </c>
      <c r="F288" s="93">
        <f t="shared" si="50"/>
        <v>16.003243176579797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3141.6</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13130.26</v>
      </c>
      <c r="E293" s="247">
        <v>35261.21</v>
      </c>
      <c r="F293" s="93">
        <f t="shared" si="50"/>
        <v>268.54921380079293</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55" workbookViewId="0">
      <selection activeCell="E96" sqref="E9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785273</v>
      </c>
      <c r="E89" s="81">
        <f t="shared" si="17"/>
        <v>623354.64</v>
      </c>
      <c r="F89" s="63">
        <f t="shared" si="1"/>
        <v>79.380628138239828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785273</v>
      </c>
      <c r="E94" s="81">
        <f t="shared" si="19"/>
        <v>623354.64</v>
      </c>
      <c r="F94" s="63">
        <f t="shared" si="1"/>
        <v>79.380628138239828</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574285.76</v>
      </c>
      <c r="E95" s="249">
        <v>431589.35</v>
      </c>
      <c r="F95" s="63">
        <f t="shared" si="1"/>
        <v>75.152368395831374</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122871.74</v>
      </c>
      <c r="E96" s="249">
        <v>102225.54</v>
      </c>
      <c r="F96" s="63">
        <f t="shared" si="1"/>
        <v>83.196949925182139</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88115.5</v>
      </c>
      <c r="E97" s="249">
        <v>89539.75</v>
      </c>
      <c r="F97" s="63">
        <f t="shared" si="1"/>
        <v>101.6163444569911</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785273</v>
      </c>
      <c r="E141" s="106">
        <f t="shared" si="28"/>
        <v>623354.64</v>
      </c>
      <c r="F141" s="82">
        <f t="shared" si="1"/>
        <v>79.380628138239828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B36" sqref="B3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2017.0800000000002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1350.91</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1350.91</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v>1350.91</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666.17000000000007</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666.17000000000007</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605.33000000000004</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60.84</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3181.99</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3181.99</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v>3181.99</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5" workbookViewId="0">
      <selection activeCell="D36" sqref="D3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151405.76999999999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721549.46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663184.51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475195.16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145313.07999999999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553.72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42122.55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23103.74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35261.21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35261.21</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710940.41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671564.81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478336.61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150521.23000000001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584.41999999999996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42122.55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26245.34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13130.26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13130.26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162014.81999999995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152412.41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117151.20000000001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43977.66</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27142.720000000001</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16834.939999999999</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73122.930000000008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17441.16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10894.78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19859</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24927.99</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50.61</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40.72</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9.89</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35261.21</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35261.21</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9602.41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9600</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2.41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6</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43492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2025-01-30T12:04:15Z</dcterms:modified>
</cp:coreProperties>
</file>