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F300" i="9"/>
  <c r="H299" i="9"/>
  <c r="G299" i="9"/>
  <c r="E299" i="9" s="1"/>
  <c r="B299" i="9" s="1"/>
  <c r="F299" i="9"/>
  <c r="H298" i="9"/>
  <c r="E298" i="9" s="1"/>
  <c r="B298" i="9" s="1"/>
  <c r="G298" i="9"/>
  <c r="F298" i="9"/>
  <c r="H297" i="9"/>
  <c r="G297" i="9"/>
  <c r="E297" i="9" s="1"/>
  <c r="B297" i="9" s="1"/>
  <c r="F297" i="9"/>
  <c r="H296" i="9"/>
  <c r="G296" i="9"/>
  <c r="E296" i="9" s="1"/>
  <c r="B296" i="9" s="1"/>
  <c r="F296" i="9"/>
  <c r="H295" i="9"/>
  <c r="G295" i="9"/>
  <c r="E295" i="9" s="1"/>
  <c r="B295" i="9" s="1"/>
  <c r="F295" i="9"/>
  <c r="H294" i="9"/>
  <c r="E294" i="9" s="1"/>
  <c r="B294" i="9" s="1"/>
  <c r="G294" i="9"/>
  <c r="F294" i="9"/>
  <c r="H293" i="9"/>
  <c r="G293" i="9"/>
  <c r="F293" i="9"/>
  <c r="E293" i="9"/>
  <c r="B293" i="9" s="1"/>
  <c r="H292" i="9"/>
  <c r="G292" i="9"/>
  <c r="F292" i="9"/>
  <c r="H291" i="9"/>
  <c r="G291" i="9"/>
  <c r="E291" i="9" s="1"/>
  <c r="B291" i="9" s="1"/>
  <c r="F291" i="9"/>
  <c r="F290" i="9"/>
  <c r="F289" i="9"/>
  <c r="H288" i="9"/>
  <c r="G288" i="9"/>
  <c r="E288" i="9" s="1"/>
  <c r="B288" i="9" s="1"/>
  <c r="F288" i="9"/>
  <c r="H287" i="9"/>
  <c r="G287" i="9"/>
  <c r="F287" i="9"/>
  <c r="H286" i="9"/>
  <c r="G286" i="9"/>
  <c r="F286" i="9"/>
  <c r="H285" i="9"/>
  <c r="G285" i="9"/>
  <c r="E285" i="9" s="1"/>
  <c r="B285" i="9" s="1"/>
  <c r="F285" i="9"/>
  <c r="F284" i="9"/>
  <c r="H283" i="9"/>
  <c r="G283" i="9"/>
  <c r="E283" i="9" s="1"/>
  <c r="B283" i="9" s="1"/>
  <c r="F283" i="9"/>
  <c r="H282" i="9"/>
  <c r="G282" i="9"/>
  <c r="E282" i="9" s="1"/>
  <c r="B282" i="9" s="1"/>
  <c r="F282" i="9"/>
  <c r="H281" i="9"/>
  <c r="E281" i="9" s="1"/>
  <c r="B281" i="9" s="1"/>
  <c r="G281" i="9"/>
  <c r="F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B266" i="9" s="1"/>
  <c r="E266" i="9"/>
  <c r="M265" i="9"/>
  <c r="L265" i="9"/>
  <c r="F265" i="9" s="1"/>
  <c r="B265" i="9" s="1"/>
  <c r="E265" i="9"/>
  <c r="M264" i="9"/>
  <c r="L264" i="9"/>
  <c r="F264" i="9" s="1"/>
  <c r="B264" i="9" s="1"/>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c r="E255" i="9"/>
  <c r="B255" i="9" s="1"/>
  <c r="M254" i="9"/>
  <c r="L254" i="9"/>
  <c r="F254" i="9"/>
  <c r="B254" i="9" s="1"/>
  <c r="E254" i="9"/>
  <c r="M253" i="9"/>
  <c r="L253" i="9"/>
  <c r="F253" i="9" s="1"/>
  <c r="B253" i="9" s="1"/>
  <c r="E253" i="9"/>
  <c r="M252" i="9"/>
  <c r="L252" i="9"/>
  <c r="F252" i="9" s="1"/>
  <c r="B252" i="9" s="1"/>
  <c r="E252" i="9"/>
  <c r="M251" i="9"/>
  <c r="L251" i="9"/>
  <c r="F251" i="9"/>
  <c r="E251" i="9"/>
  <c r="B251" i="9" s="1"/>
  <c r="M250" i="9"/>
  <c r="L250" i="9"/>
  <c r="F250" i="9"/>
  <c r="B250" i="9" s="1"/>
  <c r="E250" i="9"/>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F244" i="9" s="1"/>
  <c r="B244" i="9" s="1"/>
  <c r="E244" i="9"/>
  <c r="M243" i="9"/>
  <c r="L243" i="9"/>
  <c r="F243" i="9"/>
  <c r="E243" i="9"/>
  <c r="B243" i="9" s="1"/>
  <c r="M242" i="9"/>
  <c r="L242" i="9"/>
  <c r="F242" i="9"/>
  <c r="E242" i="9"/>
  <c r="B242" i="9" s="1"/>
  <c r="M241" i="9"/>
  <c r="L241" i="9"/>
  <c r="F241" i="9" s="1"/>
  <c r="B241" i="9" s="1"/>
  <c r="E241" i="9"/>
  <c r="M240" i="9"/>
  <c r="L240" i="9"/>
  <c r="F240" i="9" s="1"/>
  <c r="B240" i="9" s="1"/>
  <c r="E240" i="9"/>
  <c r="M239" i="9"/>
  <c r="F239" i="9" s="1"/>
  <c r="L239" i="9"/>
  <c r="E239" i="9"/>
  <c r="B239" i="9" s="1"/>
  <c r="M238" i="9"/>
  <c r="L238" i="9"/>
  <c r="F238" i="9" s="1"/>
  <c r="E238" i="9"/>
  <c r="B238" i="9" s="1"/>
  <c r="M237" i="9"/>
  <c r="L237" i="9"/>
  <c r="F237" i="9" s="1"/>
  <c r="B237" i="9" s="1"/>
  <c r="E237" i="9"/>
  <c r="M236" i="9"/>
  <c r="L236" i="9"/>
  <c r="F236" i="9" s="1"/>
  <c r="B236" i="9" s="1"/>
  <c r="E236" i="9"/>
  <c r="M235" i="9"/>
  <c r="F235" i="9" s="1"/>
  <c r="L235" i="9"/>
  <c r="E235" i="9"/>
  <c r="B235" i="9" s="1"/>
  <c r="M234" i="9"/>
  <c r="L234" i="9"/>
  <c r="F234" i="9" s="1"/>
  <c r="E234" i="9"/>
  <c r="B234" i="9" s="1"/>
  <c r="M233" i="9"/>
  <c r="L233" i="9"/>
  <c r="F233" i="9" s="1"/>
  <c r="B233" i="9" s="1"/>
  <c r="E233" i="9"/>
  <c r="M232" i="9"/>
  <c r="L232" i="9"/>
  <c r="F232" i="9" s="1"/>
  <c r="B232" i="9" s="1"/>
  <c r="E232" i="9"/>
  <c r="M231" i="9"/>
  <c r="F231" i="9" s="1"/>
  <c r="L231" i="9"/>
  <c r="E231" i="9"/>
  <c r="B231" i="9" s="1"/>
  <c r="M230" i="9"/>
  <c r="L230" i="9"/>
  <c r="F230" i="9"/>
  <c r="E230" i="9"/>
  <c r="B230" i="9" s="1"/>
  <c r="M229" i="9"/>
  <c r="L229" i="9"/>
  <c r="F229" i="9" s="1"/>
  <c r="B229" i="9" s="1"/>
  <c r="E229" i="9"/>
  <c r="M228" i="9"/>
  <c r="L228" i="9"/>
  <c r="F228" i="9" s="1"/>
  <c r="B228" i="9" s="1"/>
  <c r="E228" i="9"/>
  <c r="M227" i="9"/>
  <c r="F227" i="9" s="1"/>
  <c r="L227" i="9"/>
  <c r="E227" i="9"/>
  <c r="B227" i="9" s="1"/>
  <c r="M226" i="9"/>
  <c r="L226" i="9"/>
  <c r="F226" i="9"/>
  <c r="E226" i="9"/>
  <c r="B226" i="9" s="1"/>
  <c r="M225" i="9"/>
  <c r="L225" i="9"/>
  <c r="F225" i="9" s="1"/>
  <c r="B225" i="9" s="1"/>
  <c r="E225" i="9"/>
  <c r="M224" i="9"/>
  <c r="L224" i="9"/>
  <c r="F224" i="9" s="1"/>
  <c r="B224" i="9" s="1"/>
  <c r="E224" i="9"/>
  <c r="M223" i="9"/>
  <c r="L223" i="9"/>
  <c r="F223" i="9" s="1"/>
  <c r="B223" i="9" s="1"/>
  <c r="E223" i="9"/>
  <c r="M222" i="9"/>
  <c r="L222" i="9"/>
  <c r="F222" i="9"/>
  <c r="E222" i="9"/>
  <c r="B222" i="9" s="1"/>
  <c r="M221" i="9"/>
  <c r="L221" i="9"/>
  <c r="E221" i="9"/>
  <c r="M220" i="9"/>
  <c r="L220" i="9"/>
  <c r="F220" i="9" s="1"/>
  <c r="B220" i="9" s="1"/>
  <c r="E220" i="9"/>
  <c r="M219" i="9"/>
  <c r="F219" i="9" s="1"/>
  <c r="B219" i="9" s="1"/>
  <c r="L219" i="9"/>
  <c r="E219" i="9"/>
  <c r="M218" i="9"/>
  <c r="L218" i="9"/>
  <c r="E218" i="9"/>
  <c r="M217" i="9"/>
  <c r="L217" i="9"/>
  <c r="E217" i="9"/>
  <c r="M216" i="9"/>
  <c r="L216" i="9"/>
  <c r="F216" i="9" s="1"/>
  <c r="B216" i="9" s="1"/>
  <c r="E216" i="9"/>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E80" i="9" s="1"/>
  <c r="B80" i="9" s="1"/>
  <c r="G80" i="9"/>
  <c r="F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E68" i="9" s="1"/>
  <c r="B68" i="9" s="1"/>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E44" i="9" s="1"/>
  <c r="B44" i="9" s="1"/>
  <c r="F44" i="9"/>
  <c r="H43" i="9"/>
  <c r="G43" i="9"/>
  <c r="F43" i="9"/>
  <c r="H42" i="9"/>
  <c r="E42" i="9" s="1"/>
  <c r="B42" i="9" s="1"/>
  <c r="G42" i="9"/>
  <c r="F42" i="9"/>
  <c r="H41" i="9"/>
  <c r="E41" i="9" s="1"/>
  <c r="B41" i="9" s="1"/>
  <c r="G41" i="9"/>
  <c r="F41" i="9"/>
  <c r="H40" i="9"/>
  <c r="G40" i="9"/>
  <c r="E40" i="9" s="1"/>
  <c r="B40" i="9" s="1"/>
  <c r="F40" i="9"/>
  <c r="H39" i="9"/>
  <c r="G39" i="9"/>
  <c r="E39" i="9" s="1"/>
  <c r="B39" i="9" s="1"/>
  <c r="F39" i="9"/>
  <c r="H38" i="9"/>
  <c r="E38" i="9" s="1"/>
  <c r="B38" i="9" s="1"/>
  <c r="G38" i="9"/>
  <c r="F38" i="9"/>
  <c r="H37" i="9"/>
  <c r="G37" i="9"/>
  <c r="F37" i="9"/>
  <c r="E37" i="9"/>
  <c r="B37" i="9" s="1"/>
  <c r="H36" i="9"/>
  <c r="G36" i="9"/>
  <c r="F36" i="9"/>
  <c r="E36" i="9"/>
  <c r="B36" i="9" s="1"/>
  <c r="H35" i="9"/>
  <c r="G35" i="9"/>
  <c r="E35" i="9" s="1"/>
  <c r="B35" i="9" s="1"/>
  <c r="F35" i="9"/>
  <c r="H34" i="9"/>
  <c r="G34" i="9"/>
  <c r="F34" i="9"/>
  <c r="H33" i="9"/>
  <c r="G33" i="9"/>
  <c r="E33" i="9" s="1"/>
  <c r="B33" i="9" s="1"/>
  <c r="F33" i="9"/>
  <c r="H32" i="9"/>
  <c r="G32" i="9"/>
  <c r="F32" i="9"/>
  <c r="H31" i="9"/>
  <c r="G31" i="9"/>
  <c r="F31" i="9"/>
  <c r="E31" i="9"/>
  <c r="B31" i="9" s="1"/>
  <c r="H30" i="9"/>
  <c r="G30" i="9"/>
  <c r="F30" i="9"/>
  <c r="H29" i="9"/>
  <c r="G29" i="9"/>
  <c r="E29" i="9" s="1"/>
  <c r="B29" i="9" s="1"/>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E22" i="9" s="1"/>
  <c r="B22" i="9" s="1"/>
  <c r="G22" i="9"/>
  <c r="F22" i="9"/>
  <c r="F21" i="9"/>
  <c r="F4" i="9"/>
  <c r="O3" i="9"/>
  <c r="G275" i="9" s="1"/>
  <c r="E275" i="9" s="1"/>
  <c r="I3" i="9"/>
  <c r="H3" i="9"/>
  <c r="G3" i="9"/>
  <c r="D101" i="8"/>
  <c r="D95" i="8"/>
  <c r="D90" i="8"/>
  <c r="D85" i="8"/>
  <c r="D80" i="8"/>
  <c r="D75" i="8"/>
  <c r="D70" i="8"/>
  <c r="D65" i="8"/>
  <c r="D60" i="8"/>
  <c r="D55" i="8"/>
  <c r="D49" i="8" s="1"/>
  <c r="D50" i="8"/>
  <c r="D44" i="8"/>
  <c r="D43" i="8" s="1"/>
  <c r="I35" i="3" s="1"/>
  <c r="D36" i="8"/>
  <c r="D26" i="8"/>
  <c r="D24" i="8"/>
  <c r="D18" i="8"/>
  <c r="D8" i="8"/>
  <c r="D6" i="8"/>
  <c r="E44" i="7"/>
  <c r="D44" i="7"/>
  <c r="E39" i="7"/>
  <c r="D39" i="7"/>
  <c r="D38" i="7" s="1"/>
  <c r="E38" i="7"/>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F273" i="4"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D224" i="4"/>
  <c r="F224" i="4" s="1"/>
  <c r="F223" i="4"/>
  <c r="F222" i="4"/>
  <c r="F221" i="4"/>
  <c r="F220" i="4"/>
  <c r="F219" i="4"/>
  <c r="E219" i="4"/>
  <c r="D219" i="4"/>
  <c r="F218" i="4"/>
  <c r="F217" i="4"/>
  <c r="E216" i="4"/>
  <c r="D216" i="4"/>
  <c r="D215" i="4" s="1"/>
  <c r="F215" i="4" s="1"/>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E152" i="4" s="1"/>
  <c r="D159" i="4"/>
  <c r="F158" i="4"/>
  <c r="F157" i="4"/>
  <c r="F156" i="4"/>
  <c r="F155" i="4"/>
  <c r="F154" i="4"/>
  <c r="F153" i="4"/>
  <c r="E153" i="4"/>
  <c r="D153" i="4"/>
  <c r="D152" i="4"/>
  <c r="F150" i="4"/>
  <c r="F149" i="4"/>
  <c r="F148" i="4"/>
  <c r="F147" i="4"/>
  <c r="F146" i="4"/>
  <c r="F145" i="4"/>
  <c r="F144" i="4"/>
  <c r="F143" i="4"/>
  <c r="F142" i="4"/>
  <c r="F141" i="4"/>
  <c r="F140" i="4"/>
  <c r="E140" i="4"/>
  <c r="E139" i="4" s="1"/>
  <c r="D140" i="4"/>
  <c r="D139" i="4"/>
  <c r="F139" i="4" s="1"/>
  <c r="F138" i="4"/>
  <c r="F137" i="4"/>
  <c r="F136" i="4"/>
  <c r="F135" i="4"/>
  <c r="E134" i="4"/>
  <c r="F134" i="4" s="1"/>
  <c r="D134" i="4"/>
  <c r="D133" i="4" s="1"/>
  <c r="E133" i="4"/>
  <c r="F133" i="4" s="1"/>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H1576" i="1"/>
  <c r="G1576" i="1"/>
  <c r="C1576" i="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H1526" i="1"/>
  <c r="C1526" i="1"/>
  <c r="G1526" i="1" s="1"/>
  <c r="H1525" i="1"/>
  <c r="G1525" i="1"/>
  <c r="C1525" i="1"/>
  <c r="C1524" i="1"/>
  <c r="G1523" i="1"/>
  <c r="C1523" i="1"/>
  <c r="H1523" i="1" s="1"/>
  <c r="C1522" i="1"/>
  <c r="C1521" i="1"/>
  <c r="H1521" i="1" s="1"/>
  <c r="H1520" i="1"/>
  <c r="G1520" i="1"/>
  <c r="C1520" i="1"/>
  <c r="H1519" i="1"/>
  <c r="G1519" i="1"/>
  <c r="C1519" i="1"/>
  <c r="C1518"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H1504" i="1"/>
  <c r="G1504" i="1"/>
  <c r="C1504" i="1"/>
  <c r="H1503" i="1"/>
  <c r="G1503" i="1"/>
  <c r="C1503" i="1"/>
  <c r="C1502" i="1"/>
  <c r="C1501" i="1"/>
  <c r="H1501" i="1" s="1"/>
  <c r="H1500" i="1"/>
  <c r="G1500" i="1"/>
  <c r="C1500" i="1"/>
  <c r="H1499" i="1"/>
  <c r="G1499" i="1"/>
  <c r="C1499" i="1"/>
  <c r="C1498" i="1"/>
  <c r="C1497" i="1"/>
  <c r="H1497" i="1" s="1"/>
  <c r="H1496" i="1"/>
  <c r="G1496" i="1"/>
  <c r="C1496" i="1"/>
  <c r="H1495" i="1"/>
  <c r="G1495" i="1"/>
  <c r="C1495" i="1"/>
  <c r="C1494" i="1"/>
  <c r="C1493" i="1"/>
  <c r="H1493" i="1" s="1"/>
  <c r="H1492" i="1"/>
  <c r="G1492" i="1"/>
  <c r="C1492" i="1"/>
  <c r="H1491" i="1"/>
  <c r="G1491" i="1"/>
  <c r="C1491" i="1"/>
  <c r="C1490" i="1"/>
  <c r="H1490" i="1" s="1"/>
  <c r="C1489" i="1"/>
  <c r="H1488" i="1"/>
  <c r="G1488" i="1"/>
  <c r="C1488" i="1"/>
  <c r="H1487" i="1"/>
  <c r="G1487" i="1"/>
  <c r="C1487" i="1"/>
  <c r="G1486" i="1"/>
  <c r="C1486" i="1"/>
  <c r="H1486" i="1" s="1"/>
  <c r="C1485" i="1"/>
  <c r="H1484" i="1"/>
  <c r="G1484" i="1"/>
  <c r="C1484" i="1"/>
  <c r="H1483" i="1"/>
  <c r="G1483" i="1"/>
  <c r="C1483" i="1"/>
  <c r="G1482" i="1"/>
  <c r="C1482" i="1"/>
  <c r="H1482" i="1" s="1"/>
  <c r="C1481" i="1"/>
  <c r="H1480" i="1"/>
  <c r="G1480" i="1"/>
  <c r="C1480" i="1"/>
  <c r="D1479" i="1"/>
  <c r="J1479" i="1" s="1"/>
  <c r="C1479" i="1"/>
  <c r="H1478" i="1"/>
  <c r="G1478" i="1"/>
  <c r="I1478" i="1" s="1"/>
  <c r="D1478" i="1"/>
  <c r="J1478" i="1" s="1"/>
  <c r="C1478" i="1"/>
  <c r="D1477" i="1"/>
  <c r="J1477" i="1" s="1"/>
  <c r="C1477" i="1"/>
  <c r="H1476" i="1"/>
  <c r="G1476" i="1"/>
  <c r="I1476" i="1" s="1"/>
  <c r="D1476" i="1"/>
  <c r="J1476" i="1" s="1"/>
  <c r="C1476" i="1"/>
  <c r="H1475" i="1"/>
  <c r="G1475" i="1"/>
  <c r="D1475" i="1"/>
  <c r="C1475" i="1"/>
  <c r="D1474" i="1"/>
  <c r="J1474" i="1" s="1"/>
  <c r="C1474" i="1"/>
  <c r="H1473" i="1"/>
  <c r="G1473" i="1"/>
  <c r="I1473" i="1" s="1"/>
  <c r="D1473" i="1"/>
  <c r="J1473" i="1" s="1"/>
  <c r="C1473" i="1"/>
  <c r="D1472" i="1"/>
  <c r="J1472" i="1" s="1"/>
  <c r="C1472" i="1"/>
  <c r="H1471" i="1"/>
  <c r="G1471" i="1"/>
  <c r="I1471" i="1" s="1"/>
  <c r="D1471" i="1"/>
  <c r="J1471" i="1" s="1"/>
  <c r="C1471" i="1"/>
  <c r="H1470" i="1"/>
  <c r="G1470" i="1"/>
  <c r="D1470" i="1"/>
  <c r="C1470" i="1"/>
  <c r="H1469" i="1"/>
  <c r="G1469" i="1"/>
  <c r="D1469" i="1"/>
  <c r="C1469" i="1"/>
  <c r="J1468" i="1"/>
  <c r="D1468" i="1"/>
  <c r="C1468" i="1"/>
  <c r="H1467" i="1"/>
  <c r="G1467" i="1"/>
  <c r="I1467" i="1" s="1"/>
  <c r="D1467" i="1"/>
  <c r="J1467" i="1" s="1"/>
  <c r="C1467" i="1"/>
  <c r="J1466" i="1"/>
  <c r="D1466" i="1"/>
  <c r="C1466" i="1"/>
  <c r="H1465" i="1"/>
  <c r="G1465" i="1"/>
  <c r="I1465" i="1" s="1"/>
  <c r="D1465" i="1"/>
  <c r="J1465" i="1" s="1"/>
  <c r="C1465" i="1"/>
  <c r="J1464" i="1"/>
  <c r="D1464" i="1"/>
  <c r="C1464" i="1"/>
  <c r="H1463" i="1"/>
  <c r="G1463" i="1"/>
  <c r="I1463" i="1" s="1"/>
  <c r="D1463" i="1"/>
  <c r="J1463" i="1" s="1"/>
  <c r="C1463" i="1"/>
  <c r="J1462" i="1"/>
  <c r="D1462" i="1"/>
  <c r="C1462" i="1"/>
  <c r="D1461" i="1"/>
  <c r="C1461" i="1"/>
  <c r="H1460" i="1"/>
  <c r="G1460" i="1"/>
  <c r="D1460" i="1"/>
  <c r="J1460" i="1" s="1"/>
  <c r="C1460" i="1"/>
  <c r="D1459" i="1"/>
  <c r="C1459" i="1"/>
  <c r="J1459" i="1" s="1"/>
  <c r="H1458" i="1"/>
  <c r="G1458" i="1"/>
  <c r="D1458" i="1"/>
  <c r="J1458" i="1" s="1"/>
  <c r="C1458" i="1"/>
  <c r="D1457" i="1"/>
  <c r="C1457" i="1"/>
  <c r="J1457" i="1" s="1"/>
  <c r="H1456" i="1"/>
  <c r="G1456" i="1"/>
  <c r="D1456" i="1"/>
  <c r="J1456" i="1" s="1"/>
  <c r="C1456" i="1"/>
  <c r="D1455" i="1"/>
  <c r="C1455" i="1"/>
  <c r="J1455" i="1" s="1"/>
  <c r="D1454" i="1"/>
  <c r="C1454" i="1"/>
  <c r="D1453" i="1"/>
  <c r="C1453" i="1"/>
  <c r="H1452" i="1"/>
  <c r="G1452" i="1"/>
  <c r="D1452" i="1"/>
  <c r="J1452" i="1" s="1"/>
  <c r="C1452" i="1"/>
  <c r="D1451" i="1"/>
  <c r="J1451" i="1" s="1"/>
  <c r="C1451" i="1"/>
  <c r="H1450" i="1"/>
  <c r="G1450" i="1"/>
  <c r="D1450" i="1"/>
  <c r="J1450" i="1" s="1"/>
  <c r="C1450" i="1"/>
  <c r="D1449" i="1"/>
  <c r="J1449" i="1" s="1"/>
  <c r="C1449" i="1"/>
  <c r="H1448" i="1"/>
  <c r="G1448" i="1"/>
  <c r="D1448" i="1"/>
  <c r="J1448" i="1" s="1"/>
  <c r="C1448" i="1"/>
  <c r="J1447" i="1"/>
  <c r="D1447" i="1"/>
  <c r="C1447" i="1"/>
  <c r="H1446" i="1"/>
  <c r="G1446" i="1"/>
  <c r="D1446" i="1"/>
  <c r="J1446" i="1" s="1"/>
  <c r="C1446" i="1"/>
  <c r="J1445" i="1"/>
  <c r="D1445" i="1"/>
  <c r="C1445" i="1"/>
  <c r="G1445" i="1" s="1"/>
  <c r="J1444" i="1"/>
  <c r="D1444" i="1"/>
  <c r="G1444" i="1" s="1"/>
  <c r="C1444" i="1"/>
  <c r="D1443" i="1"/>
  <c r="C1443" i="1"/>
  <c r="H1443" i="1" s="1"/>
  <c r="J1442" i="1"/>
  <c r="D1442" i="1"/>
  <c r="G1442" i="1" s="1"/>
  <c r="C1442" i="1"/>
  <c r="D1441" i="1"/>
  <c r="C1441" i="1"/>
  <c r="H1441" i="1" s="1"/>
  <c r="J1440" i="1"/>
  <c r="D1440" i="1"/>
  <c r="G1440" i="1" s="1"/>
  <c r="C1440" i="1"/>
  <c r="D1439" i="1"/>
  <c r="C1439" i="1"/>
  <c r="H1439" i="1" s="1"/>
  <c r="H1438" i="1"/>
  <c r="D1438" i="1"/>
  <c r="C1438" i="1"/>
  <c r="G1438" i="1" s="1"/>
  <c r="H1437" i="1"/>
  <c r="D1437" i="1"/>
  <c r="C1437" i="1"/>
  <c r="G1437" i="1" s="1"/>
  <c r="D1436" i="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D1423" i="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H1414" i="1"/>
  <c r="D1414" i="1"/>
  <c r="C1414" i="1"/>
  <c r="G1414" i="1" s="1"/>
  <c r="D1413" i="1"/>
  <c r="C1413" i="1"/>
  <c r="G1413" i="1" s="1"/>
  <c r="D1412" i="1"/>
  <c r="C1412" i="1"/>
  <c r="G1412" i="1" s="1"/>
  <c r="H1411" i="1"/>
  <c r="D1411" i="1"/>
  <c r="C1411" i="1"/>
  <c r="G1411" i="1" s="1"/>
  <c r="H1410" i="1"/>
  <c r="D1410" i="1"/>
  <c r="C1410" i="1"/>
  <c r="G1410" i="1" s="1"/>
  <c r="D1409" i="1"/>
  <c r="C1409" i="1"/>
  <c r="G1409" i="1" s="1"/>
  <c r="D1408" i="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D1398" i="1"/>
  <c r="C1398" i="1"/>
  <c r="G1398" i="1" s="1"/>
  <c r="D1397" i="1"/>
  <c r="C1397" i="1"/>
  <c r="G1397" i="1" s="1"/>
  <c r="D1396" i="1"/>
  <c r="C1396" i="1"/>
  <c r="G1396" i="1" s="1"/>
  <c r="H1395" i="1"/>
  <c r="D1395" i="1"/>
  <c r="C1395" i="1"/>
  <c r="G1395" i="1" s="1"/>
  <c r="H1394" i="1"/>
  <c r="D1394" i="1"/>
  <c r="C1394" i="1"/>
  <c r="G1394" i="1" s="1"/>
  <c r="D1393" i="1"/>
  <c r="C1393" i="1"/>
  <c r="G1393" i="1" s="1"/>
  <c r="D1392" i="1"/>
  <c r="C1392" i="1"/>
  <c r="G1392" i="1" s="1"/>
  <c r="H1391" i="1"/>
  <c r="D1391" i="1"/>
  <c r="C1391" i="1"/>
  <c r="G1391" i="1" s="1"/>
  <c r="H1390" i="1"/>
  <c r="D1390" i="1"/>
  <c r="C1390" i="1"/>
  <c r="G1390" i="1" s="1"/>
  <c r="D1389" i="1"/>
  <c r="C1389" i="1"/>
  <c r="G1389" i="1" s="1"/>
  <c r="D1388" i="1"/>
  <c r="C1388" i="1"/>
  <c r="G1388" i="1" s="1"/>
  <c r="H1387" i="1"/>
  <c r="D1387" i="1"/>
  <c r="C1387" i="1"/>
  <c r="G1387" i="1" s="1"/>
  <c r="H1386" i="1"/>
  <c r="D1386" i="1"/>
  <c r="C1386" i="1"/>
  <c r="G1386" i="1" s="1"/>
  <c r="D1385" i="1"/>
  <c r="C1385" i="1"/>
  <c r="G1385" i="1" s="1"/>
  <c r="D1384" i="1"/>
  <c r="C1384" i="1"/>
  <c r="G1384" i="1" s="1"/>
  <c r="H1383" i="1"/>
  <c r="D1383" i="1"/>
  <c r="C1383" i="1"/>
  <c r="G1383" i="1" s="1"/>
  <c r="H1382" i="1"/>
  <c r="D1382" i="1"/>
  <c r="C1382" i="1"/>
  <c r="G1382" i="1" s="1"/>
  <c r="D1381" i="1"/>
  <c r="C1381" i="1"/>
  <c r="G1381" i="1" s="1"/>
  <c r="D1380" i="1"/>
  <c r="C1380" i="1"/>
  <c r="G1380" i="1" s="1"/>
  <c r="H1379" i="1"/>
  <c r="D1379" i="1"/>
  <c r="C1379" i="1"/>
  <c r="G1379" i="1" s="1"/>
  <c r="H1378" i="1"/>
  <c r="D1378" i="1"/>
  <c r="C1378" i="1"/>
  <c r="G1378" i="1" s="1"/>
  <c r="D1377" i="1"/>
  <c r="C1377" i="1"/>
  <c r="G1377" i="1" s="1"/>
  <c r="D1376" i="1"/>
  <c r="C1376" i="1"/>
  <c r="G1376" i="1" s="1"/>
  <c r="H1375" i="1"/>
  <c r="D1375" i="1"/>
  <c r="C1375" i="1"/>
  <c r="G1375" i="1" s="1"/>
  <c r="H1374" i="1"/>
  <c r="D1374" i="1"/>
  <c r="C1374" i="1"/>
  <c r="G1374" i="1" s="1"/>
  <c r="D1373" i="1"/>
  <c r="C1373" i="1"/>
  <c r="G1373" i="1" s="1"/>
  <c r="D1372" i="1"/>
  <c r="C1372" i="1"/>
  <c r="G1372" i="1" s="1"/>
  <c r="H1371" i="1"/>
  <c r="D1371" i="1"/>
  <c r="C1371" i="1"/>
  <c r="G1371" i="1" s="1"/>
  <c r="H1370" i="1"/>
  <c r="D1370" i="1"/>
  <c r="C1370" i="1"/>
  <c r="G1370" i="1" s="1"/>
  <c r="D1369" i="1"/>
  <c r="C1369" i="1"/>
  <c r="G1369" i="1" s="1"/>
  <c r="D1368" i="1"/>
  <c r="C1368" i="1"/>
  <c r="G1368" i="1" s="1"/>
  <c r="H1367" i="1"/>
  <c r="D1367" i="1"/>
  <c r="C1367" i="1"/>
  <c r="G1367" i="1" s="1"/>
  <c r="H1366" i="1"/>
  <c r="D1366" i="1"/>
  <c r="C1366" i="1"/>
  <c r="G1366" i="1" s="1"/>
  <c r="D1365" i="1"/>
  <c r="C1365" i="1"/>
  <c r="G1365" i="1" s="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C1235" i="1"/>
  <c r="D1234" i="1"/>
  <c r="C1234"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G1222" i="1"/>
  <c r="D1222" i="1"/>
  <c r="C1222" i="1"/>
  <c r="H1222" i="1" s="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H1213" i="1"/>
  <c r="D1213" i="1"/>
  <c r="C1213" i="1"/>
  <c r="G1213" i="1" s="1"/>
  <c r="H1212" i="1"/>
  <c r="D1212" i="1"/>
  <c r="C1212" i="1"/>
  <c r="G1212" i="1" s="1"/>
  <c r="D1211" i="1"/>
  <c r="C1211" i="1"/>
  <c r="G1211" i="1" s="1"/>
  <c r="D1210" i="1"/>
  <c r="C1210" i="1"/>
  <c r="G1210" i="1" s="1"/>
  <c r="H1209" i="1"/>
  <c r="D1209" i="1"/>
  <c r="C1209" i="1"/>
  <c r="G1209" i="1" s="1"/>
  <c r="H1208" i="1"/>
  <c r="D1208" i="1"/>
  <c r="C1208" i="1"/>
  <c r="G1208" i="1" s="1"/>
  <c r="D1207" i="1"/>
  <c r="C1207" i="1"/>
  <c r="G1207" i="1" s="1"/>
  <c r="D1206" i="1"/>
  <c r="C1206" i="1"/>
  <c r="G1206" i="1" s="1"/>
  <c r="H1205" i="1"/>
  <c r="D1205" i="1"/>
  <c r="C1205" i="1"/>
  <c r="G1205" i="1" s="1"/>
  <c r="H1204" i="1"/>
  <c r="D1204" i="1"/>
  <c r="C1204" i="1"/>
  <c r="G1204" i="1" s="1"/>
  <c r="D1203" i="1"/>
  <c r="C1203" i="1"/>
  <c r="G1203" i="1" s="1"/>
  <c r="D1202" i="1"/>
  <c r="C1202" i="1"/>
  <c r="G1202" i="1" s="1"/>
  <c r="H1201" i="1"/>
  <c r="D1201" i="1"/>
  <c r="C1201" i="1"/>
  <c r="G1201" i="1" s="1"/>
  <c r="H1200" i="1"/>
  <c r="D1200" i="1"/>
  <c r="C1200" i="1"/>
  <c r="G1200" i="1" s="1"/>
  <c r="D1199" i="1"/>
  <c r="C1199" i="1"/>
  <c r="G1199" i="1" s="1"/>
  <c r="D1198" i="1"/>
  <c r="C1198" i="1"/>
  <c r="G1198" i="1" s="1"/>
  <c r="H1197" i="1"/>
  <c r="D1197" i="1"/>
  <c r="C1197" i="1"/>
  <c r="G1197" i="1" s="1"/>
  <c r="H1196" i="1"/>
  <c r="D1196" i="1"/>
  <c r="C1196" i="1"/>
  <c r="G1196" i="1" s="1"/>
  <c r="D1195" i="1"/>
  <c r="C1195" i="1"/>
  <c r="G1195" i="1" s="1"/>
  <c r="D1194" i="1"/>
  <c r="C1194" i="1"/>
  <c r="G1194" i="1" s="1"/>
  <c r="H1193" i="1"/>
  <c r="D1193" i="1"/>
  <c r="C1193" i="1"/>
  <c r="G1193" i="1" s="1"/>
  <c r="H1192" i="1"/>
  <c r="D1192" i="1"/>
  <c r="C1192" i="1"/>
  <c r="G1192" i="1" s="1"/>
  <c r="D1191" i="1"/>
  <c r="C1191" i="1"/>
  <c r="G1191" i="1" s="1"/>
  <c r="D1190" i="1"/>
  <c r="C1190" i="1"/>
  <c r="G1190" i="1" s="1"/>
  <c r="H1189" i="1"/>
  <c r="D1189" i="1"/>
  <c r="C1189" i="1"/>
  <c r="G1189" i="1" s="1"/>
  <c r="H1188" i="1"/>
  <c r="D1188" i="1"/>
  <c r="C1188" i="1"/>
  <c r="G1188" i="1" s="1"/>
  <c r="D1187" i="1"/>
  <c r="C1187" i="1"/>
  <c r="G1187" i="1" s="1"/>
  <c r="D1186" i="1"/>
  <c r="C1186" i="1"/>
  <c r="G1186" i="1" s="1"/>
  <c r="H1185" i="1"/>
  <c r="D1185" i="1"/>
  <c r="C1185" i="1"/>
  <c r="G1185" i="1" s="1"/>
  <c r="H1184" i="1"/>
  <c r="D1184" i="1"/>
  <c r="C1184" i="1"/>
  <c r="G1184" i="1" s="1"/>
  <c r="D1183" i="1"/>
  <c r="D1182" i="1"/>
  <c r="C1182" i="1"/>
  <c r="G1182" i="1" s="1"/>
  <c r="H1181" i="1"/>
  <c r="D1181" i="1"/>
  <c r="C1181" i="1"/>
  <c r="G1181" i="1" s="1"/>
  <c r="H1180" i="1"/>
  <c r="D1180" i="1"/>
  <c r="C1180" i="1"/>
  <c r="G1180" i="1" s="1"/>
  <c r="D1179" i="1"/>
  <c r="C1179" i="1"/>
  <c r="G1179" i="1" s="1"/>
  <c r="D1178" i="1"/>
  <c r="C1178" i="1"/>
  <c r="G1178" i="1" s="1"/>
  <c r="H1177" i="1"/>
  <c r="D1177" i="1"/>
  <c r="C1177" i="1"/>
  <c r="G1177" i="1" s="1"/>
  <c r="H1176" i="1"/>
  <c r="D1176" i="1"/>
  <c r="C1176" i="1"/>
  <c r="G1176" i="1" s="1"/>
  <c r="D1175" i="1"/>
  <c r="C1175" i="1"/>
  <c r="G1175" i="1" s="1"/>
  <c r="D1174" i="1"/>
  <c r="C1174" i="1"/>
  <c r="G1174" i="1" s="1"/>
  <c r="H1173" i="1"/>
  <c r="D1173" i="1"/>
  <c r="C1173" i="1"/>
  <c r="G1173" i="1" s="1"/>
  <c r="H1172" i="1"/>
  <c r="D1172" i="1"/>
  <c r="C1172" i="1"/>
  <c r="G1172" i="1" s="1"/>
  <c r="D1171" i="1"/>
  <c r="C1171" i="1"/>
  <c r="G1171" i="1" s="1"/>
  <c r="D1170" i="1"/>
  <c r="C1170" i="1"/>
  <c r="G1170" i="1" s="1"/>
  <c r="H1169" i="1"/>
  <c r="D1169" i="1"/>
  <c r="C1169" i="1"/>
  <c r="G1169" i="1" s="1"/>
  <c r="H1168" i="1"/>
  <c r="D1168" i="1"/>
  <c r="C1168" i="1"/>
  <c r="G1168" i="1" s="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1" i="1"/>
  <c r="C1151" i="1"/>
  <c r="G1151" i="1" s="1"/>
  <c r="H1150" i="1"/>
  <c r="D1150" i="1"/>
  <c r="C1150" i="1"/>
  <c r="G1150" i="1" s="1"/>
  <c r="H1149" i="1"/>
  <c r="D1149" i="1"/>
  <c r="C1149" i="1"/>
  <c r="G1149" i="1" s="1"/>
  <c r="D1148" i="1"/>
  <c r="C1148" i="1"/>
  <c r="G1148" i="1" s="1"/>
  <c r="D1147" i="1"/>
  <c r="C1147" i="1"/>
  <c r="G1147" i="1" s="1"/>
  <c r="H1146" i="1"/>
  <c r="D1146" i="1"/>
  <c r="C1146" i="1"/>
  <c r="G1146" i="1" s="1"/>
  <c r="H1145" i="1"/>
  <c r="D1145" i="1"/>
  <c r="C1145" i="1"/>
  <c r="G1145" i="1" s="1"/>
  <c r="D1144" i="1"/>
  <c r="C1144" i="1"/>
  <c r="G1144" i="1" s="1"/>
  <c r="D1143" i="1"/>
  <c r="C1143" i="1"/>
  <c r="G1143" i="1" s="1"/>
  <c r="H1142" i="1"/>
  <c r="D1142" i="1"/>
  <c r="C1142" i="1"/>
  <c r="G1142" i="1" s="1"/>
  <c r="H1141" i="1"/>
  <c r="D1141" i="1"/>
  <c r="C1141" i="1"/>
  <c r="G1141" i="1" s="1"/>
  <c r="D1140" i="1"/>
  <c r="C1140" i="1"/>
  <c r="G1140" i="1" s="1"/>
  <c r="D1139" i="1"/>
  <c r="C1139" i="1"/>
  <c r="G1139" i="1" s="1"/>
  <c r="H1138" i="1"/>
  <c r="D1138" i="1"/>
  <c r="C1138" i="1"/>
  <c r="G1138" i="1" s="1"/>
  <c r="H1137" i="1"/>
  <c r="D1137" i="1"/>
  <c r="C1137" i="1"/>
  <c r="G1137" i="1" s="1"/>
  <c r="D1136" i="1"/>
  <c r="C1136" i="1"/>
  <c r="G1136" i="1" s="1"/>
  <c r="D1135" i="1"/>
  <c r="C1135" i="1"/>
  <c r="G1135" i="1" s="1"/>
  <c r="H1134" i="1"/>
  <c r="D1134" i="1"/>
  <c r="C1134" i="1"/>
  <c r="G1134" i="1" s="1"/>
  <c r="H1133" i="1"/>
  <c r="D1133" i="1"/>
  <c r="C1133" i="1"/>
  <c r="G1133" i="1" s="1"/>
  <c r="D1132" i="1"/>
  <c r="C1132" i="1"/>
  <c r="G1132" i="1" s="1"/>
  <c r="D1131" i="1"/>
  <c r="C1131" i="1"/>
  <c r="G1131" i="1" s="1"/>
  <c r="H1130" i="1"/>
  <c r="D1130" i="1"/>
  <c r="C1130" i="1"/>
  <c r="G1130" i="1" s="1"/>
  <c r="H1129" i="1"/>
  <c r="D1129" i="1"/>
  <c r="C1129" i="1"/>
  <c r="G1129" i="1" s="1"/>
  <c r="D1128" i="1"/>
  <c r="C1128" i="1"/>
  <c r="G1128" i="1" s="1"/>
  <c r="D1127" i="1"/>
  <c r="C1127" i="1"/>
  <c r="G1127" i="1" s="1"/>
  <c r="H1126" i="1"/>
  <c r="D1126" i="1"/>
  <c r="C1126" i="1"/>
  <c r="G1126" i="1" s="1"/>
  <c r="H1125" i="1"/>
  <c r="D1125" i="1"/>
  <c r="C1125" i="1"/>
  <c r="G1125" i="1" s="1"/>
  <c r="C1124" i="1"/>
  <c r="H1123" i="1"/>
  <c r="D1123" i="1"/>
  <c r="C1123" i="1"/>
  <c r="G1123" i="1" s="1"/>
  <c r="H1122" i="1"/>
  <c r="D1122" i="1"/>
  <c r="C1122" i="1"/>
  <c r="G1122" i="1" s="1"/>
  <c r="D1121" i="1"/>
  <c r="C1121" i="1"/>
  <c r="G1121" i="1" s="1"/>
  <c r="D1120" i="1"/>
  <c r="C1120" i="1"/>
  <c r="G1120" i="1" s="1"/>
  <c r="H1119" i="1"/>
  <c r="D1119" i="1"/>
  <c r="C1119" i="1"/>
  <c r="G1119" i="1" s="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H645" i="1"/>
  <c r="G645" i="1"/>
  <c r="D645" i="1"/>
  <c r="C645" i="1"/>
  <c r="H644" i="1"/>
  <c r="G644" i="1"/>
  <c r="D644" i="1"/>
  <c r="C644" i="1"/>
  <c r="H643" i="1"/>
  <c r="G643" i="1"/>
  <c r="D643" i="1"/>
  <c r="C643" i="1"/>
  <c r="H642" i="1"/>
  <c r="G642" i="1"/>
  <c r="D642" i="1"/>
  <c r="C642" i="1"/>
  <c r="H641" i="1"/>
  <c r="D641" i="1"/>
  <c r="G641" i="1" s="1"/>
  <c r="C641" i="1"/>
  <c r="H638" i="1"/>
  <c r="G638" i="1"/>
  <c r="D638"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H290" i="1"/>
  <c r="G290" i="1"/>
  <c r="D290" i="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D274" i="1"/>
  <c r="G274" i="1" s="1"/>
  <c r="C274" i="1"/>
  <c r="H273" i="1"/>
  <c r="G273" i="1"/>
  <c r="D273" i="1"/>
  <c r="C273" i="1"/>
  <c r="H272" i="1"/>
  <c r="G272" i="1"/>
  <c r="D272" i="1"/>
  <c r="C272" i="1"/>
  <c r="H271" i="1"/>
  <c r="G271" i="1"/>
  <c r="D271" i="1"/>
  <c r="C271" i="1"/>
  <c r="H270" i="1"/>
  <c r="G270" i="1"/>
  <c r="D270" i="1"/>
  <c r="C270" i="1"/>
  <c r="H269" i="1"/>
  <c r="D269" i="1"/>
  <c r="G269"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G188" i="1"/>
  <c r="D188" i="1"/>
  <c r="C188" i="1"/>
  <c r="H187" i="1"/>
  <c r="G187" i="1"/>
  <c r="D187" i="1"/>
  <c r="C187" i="1"/>
  <c r="H186" i="1"/>
  <c r="D186" i="1"/>
  <c r="G186" i="1" s="1"/>
  <c r="C186" i="1"/>
  <c r="H185" i="1"/>
  <c r="G185" i="1"/>
  <c r="D185" i="1"/>
  <c r="C185" i="1"/>
  <c r="D184" i="1"/>
  <c r="G184" i="1" s="1"/>
  <c r="C184" i="1"/>
  <c r="H183" i="1"/>
  <c r="D183" i="1"/>
  <c r="G183" i="1" s="1"/>
  <c r="C183" i="1"/>
  <c r="H182" i="1"/>
  <c r="D182" i="1"/>
  <c r="G182" i="1" s="1"/>
  <c r="C182" i="1"/>
  <c r="H181" i="1"/>
  <c r="D181" i="1"/>
  <c r="G181" i="1" s="1"/>
  <c r="C181" i="1"/>
  <c r="H180" i="1"/>
  <c r="D180" i="1"/>
  <c r="G180" i="1" s="1"/>
  <c r="C180" i="1"/>
  <c r="H179" i="1"/>
  <c r="D179" i="1"/>
  <c r="G179" i="1" s="1"/>
  <c r="C179" i="1"/>
  <c r="D178" i="1"/>
  <c r="H178" i="1" s="1"/>
  <c r="C178" i="1"/>
  <c r="H177" i="1"/>
  <c r="D177" i="1"/>
  <c r="G177" i="1" s="1"/>
  <c r="C177" i="1"/>
  <c r="H176" i="1"/>
  <c r="D176" i="1"/>
  <c r="G176" i="1" s="1"/>
  <c r="C176" i="1"/>
  <c r="H175" i="1"/>
  <c r="D175" i="1"/>
  <c r="G175" i="1" s="1"/>
  <c r="C175" i="1"/>
  <c r="H174" i="1"/>
  <c r="D174" i="1"/>
  <c r="G174" i="1" s="1"/>
  <c r="C174" i="1"/>
  <c r="D173" i="1"/>
  <c r="H173" i="1" s="1"/>
  <c r="C173" i="1"/>
  <c r="H172" i="1"/>
  <c r="D172" i="1"/>
  <c r="G172" i="1" s="1"/>
  <c r="C172" i="1"/>
  <c r="H171" i="1"/>
  <c r="G171" i="1"/>
  <c r="D171" i="1"/>
  <c r="C171" i="1"/>
  <c r="H170" i="1"/>
  <c r="D170" i="1"/>
  <c r="G170" i="1" s="1"/>
  <c r="C170" i="1"/>
  <c r="H169" i="1"/>
  <c r="G169" i="1"/>
  <c r="D169" i="1"/>
  <c r="C169" i="1"/>
  <c r="H168" i="1"/>
  <c r="G168" i="1"/>
  <c r="D168" i="1"/>
  <c r="C168" i="1"/>
  <c r="H167" i="1"/>
  <c r="G167" i="1"/>
  <c r="D167" i="1"/>
  <c r="C167" i="1"/>
  <c r="H166" i="1"/>
  <c r="D166" i="1"/>
  <c r="G166" i="1" s="1"/>
  <c r="C166" i="1"/>
  <c r="D165" i="1"/>
  <c r="G165" i="1" s="1"/>
  <c r="C165" i="1"/>
  <c r="H164" i="1"/>
  <c r="G164" i="1"/>
  <c r="D164" i="1"/>
  <c r="C164" i="1"/>
  <c r="H163" i="1"/>
  <c r="D163" i="1"/>
  <c r="G163" i="1" s="1"/>
  <c r="C163" i="1"/>
  <c r="H162" i="1"/>
  <c r="D162" i="1"/>
  <c r="G162" i="1" s="1"/>
  <c r="C162" i="1"/>
  <c r="H161" i="1"/>
  <c r="D161" i="1"/>
  <c r="G161" i="1" s="1"/>
  <c r="C161" i="1"/>
  <c r="D160" i="1"/>
  <c r="H160" i="1" s="1"/>
  <c r="C160" i="1"/>
  <c r="H158" i="1"/>
  <c r="D158" i="1"/>
  <c r="G158" i="1" s="1"/>
  <c r="C158" i="1"/>
  <c r="H157" i="1"/>
  <c r="G157" i="1"/>
  <c r="D157" i="1"/>
  <c r="C157" i="1"/>
  <c r="H156" i="1"/>
  <c r="G156" i="1"/>
  <c r="D156" i="1"/>
  <c r="C156" i="1"/>
  <c r="H155" i="1"/>
  <c r="G155" i="1"/>
  <c r="D155" i="1"/>
  <c r="C155" i="1"/>
  <c r="D154" i="1"/>
  <c r="H154" i="1" s="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D129" i="1"/>
  <c r="G129" i="1" s="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00" i="9" l="1"/>
  <c r="B300" i="9" s="1"/>
  <c r="E32" i="9"/>
  <c r="B32" i="9" s="1"/>
  <c r="E286" i="9"/>
  <c r="B286" i="9" s="1"/>
  <c r="E292" i="9"/>
  <c r="B292" i="9" s="1"/>
  <c r="E287" i="9"/>
  <c r="B287" i="9" s="1"/>
  <c r="B275" i="9"/>
  <c r="G687" i="1"/>
  <c r="E34" i="9"/>
  <c r="B34" i="9" s="1"/>
  <c r="E30" i="9"/>
  <c r="B30" i="9" s="1"/>
  <c r="E273" i="9"/>
  <c r="B273" i="9" s="1"/>
  <c r="G364" i="1"/>
  <c r="E263" i="4"/>
  <c r="D259" i="1" s="1"/>
  <c r="H192" i="1"/>
  <c r="G192" i="1"/>
  <c r="F210" i="4"/>
  <c r="F196" i="4"/>
  <c r="H184" i="1"/>
  <c r="F221" i="9"/>
  <c r="B221" i="9" s="1"/>
  <c r="E43" i="9"/>
  <c r="B43" i="9" s="1"/>
  <c r="G178" i="1"/>
  <c r="G173" i="1"/>
  <c r="H165" i="1"/>
  <c r="G160" i="1"/>
  <c r="F164" i="4"/>
  <c r="F159" i="4"/>
  <c r="F152" i="4"/>
  <c r="D148" i="1"/>
  <c r="G154" i="1"/>
  <c r="F218" i="9"/>
  <c r="H130" i="1"/>
  <c r="H129" i="1"/>
  <c r="F128" i="4"/>
  <c r="E106" i="4"/>
  <c r="D102" i="1" s="1"/>
  <c r="F217" i="9"/>
  <c r="B217" i="9" s="1"/>
  <c r="F83" i="4"/>
  <c r="H1234" i="1"/>
  <c r="G1234"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H1121" i="1"/>
  <c r="H1128" i="1"/>
  <c r="H1132" i="1"/>
  <c r="H1136" i="1"/>
  <c r="H1140" i="1"/>
  <c r="H1144" i="1"/>
  <c r="H1148" i="1"/>
  <c r="H1171" i="1"/>
  <c r="H1175" i="1"/>
  <c r="H1179" i="1"/>
  <c r="H1187" i="1"/>
  <c r="H1191" i="1"/>
  <c r="H1195" i="1"/>
  <c r="H1199" i="1"/>
  <c r="H1203" i="1"/>
  <c r="H1207" i="1"/>
  <c r="H1211" i="1"/>
  <c r="H1120" i="1"/>
  <c r="H1127" i="1"/>
  <c r="H1131" i="1"/>
  <c r="H1135" i="1"/>
  <c r="H1139" i="1"/>
  <c r="H1143" i="1"/>
  <c r="H1147" i="1"/>
  <c r="H1151" i="1"/>
  <c r="H1170" i="1"/>
  <c r="H1174" i="1"/>
  <c r="H1178" i="1"/>
  <c r="H1182" i="1"/>
  <c r="H1186" i="1"/>
  <c r="H1190" i="1"/>
  <c r="H1194" i="1"/>
  <c r="H1198" i="1"/>
  <c r="H1202" i="1"/>
  <c r="H1206" i="1"/>
  <c r="H1210" i="1"/>
  <c r="G1233" i="1"/>
  <c r="H1365" i="1"/>
  <c r="H1369" i="1"/>
  <c r="H1373" i="1"/>
  <c r="H1377" i="1"/>
  <c r="H1381" i="1"/>
  <c r="H1385" i="1"/>
  <c r="H1389" i="1"/>
  <c r="H1393" i="1"/>
  <c r="H1397" i="1"/>
  <c r="H1401" i="1"/>
  <c r="H1405" i="1"/>
  <c r="H1409" i="1"/>
  <c r="H1413" i="1"/>
  <c r="H1417" i="1"/>
  <c r="H1421" i="1"/>
  <c r="H1425" i="1"/>
  <c r="H1429" i="1"/>
  <c r="H1433" i="1"/>
  <c r="H1481" i="1"/>
  <c r="G1481" i="1"/>
  <c r="G1490" i="1"/>
  <c r="H1494" i="1"/>
  <c r="G1494" i="1"/>
  <c r="H1498" i="1"/>
  <c r="G1498" i="1"/>
  <c r="H1502" i="1"/>
  <c r="G1502" i="1"/>
  <c r="H1506" i="1"/>
  <c r="G1506" i="1"/>
  <c r="H1510" i="1"/>
  <c r="G1510" i="1"/>
  <c r="H1514" i="1"/>
  <c r="G1514" i="1"/>
  <c r="H1527" i="1"/>
  <c r="G1527" i="1"/>
  <c r="H1535" i="1"/>
  <c r="G1535" i="1"/>
  <c r="H1543" i="1"/>
  <c r="G1543" i="1"/>
  <c r="H1551" i="1"/>
  <c r="G1551" i="1"/>
  <c r="H1559" i="1"/>
  <c r="G1559" i="1"/>
  <c r="H1567" i="1"/>
  <c r="G1567" i="1"/>
  <c r="H1575" i="1"/>
  <c r="G1575" i="1"/>
  <c r="E237" i="5"/>
  <c r="D1215" i="1"/>
  <c r="I24" i="3"/>
  <c r="D1299" i="1"/>
  <c r="H1364" i="1"/>
  <c r="H1368" i="1"/>
  <c r="H1372" i="1"/>
  <c r="H1376" i="1"/>
  <c r="H1380" i="1"/>
  <c r="H1384" i="1"/>
  <c r="H1388" i="1"/>
  <c r="H1392" i="1"/>
  <c r="H1396" i="1"/>
  <c r="H1400" i="1"/>
  <c r="H1404" i="1"/>
  <c r="H1412" i="1"/>
  <c r="H1416" i="1"/>
  <c r="H1420" i="1"/>
  <c r="H1424" i="1"/>
  <c r="H1428" i="1"/>
  <c r="H1432" i="1"/>
  <c r="H1445" i="1"/>
  <c r="I1446" i="1"/>
  <c r="I1448" i="1"/>
  <c r="I1450" i="1"/>
  <c r="I1452" i="1"/>
  <c r="H1454" i="1"/>
  <c r="G1454" i="1"/>
  <c r="I1456" i="1"/>
  <c r="I1458" i="1"/>
  <c r="I1460" i="1"/>
  <c r="H1462" i="1"/>
  <c r="G1462" i="1"/>
  <c r="H1464" i="1"/>
  <c r="G1464" i="1"/>
  <c r="H1466" i="1"/>
  <c r="G1466" i="1"/>
  <c r="H1468" i="1"/>
  <c r="G1468" i="1"/>
  <c r="H1472" i="1"/>
  <c r="G1472" i="1"/>
  <c r="H1474" i="1"/>
  <c r="G1474" i="1"/>
  <c r="H1477" i="1"/>
  <c r="G1477" i="1"/>
  <c r="H1479" i="1"/>
  <c r="G1479" i="1"/>
  <c r="H1485" i="1"/>
  <c r="G1485" i="1"/>
  <c r="H307" i="9"/>
  <c r="D1154" i="1"/>
  <c r="E176" i="5"/>
  <c r="H309" i="9"/>
  <c r="D1167" i="1"/>
  <c r="D5" i="7"/>
  <c r="H30" i="3"/>
  <c r="H1489" i="1"/>
  <c r="G1489" i="1"/>
  <c r="H1524" i="1"/>
  <c r="G1524" i="1"/>
  <c r="H1532" i="1"/>
  <c r="G1532" i="1"/>
  <c r="H1540" i="1"/>
  <c r="G1540" i="1"/>
  <c r="H1548" i="1"/>
  <c r="G1548" i="1"/>
  <c r="H1556" i="1"/>
  <c r="G1556" i="1"/>
  <c r="H1564" i="1"/>
  <c r="G1564" i="1"/>
  <c r="H1572" i="1"/>
  <c r="G1572" i="1"/>
  <c r="H1580" i="1"/>
  <c r="G1580" i="1"/>
  <c r="G1439" i="1"/>
  <c r="I1439" i="1" s="1"/>
  <c r="J1439" i="1"/>
  <c r="H1440" i="1"/>
  <c r="I1440" i="1" s="1"/>
  <c r="G1441" i="1"/>
  <c r="I1441" i="1" s="1"/>
  <c r="J1441" i="1"/>
  <c r="H1442" i="1"/>
  <c r="I1442" i="1" s="1"/>
  <c r="G1443" i="1"/>
  <c r="I1443" i="1" s="1"/>
  <c r="J1443" i="1"/>
  <c r="H1444" i="1"/>
  <c r="I1444" i="1" s="1"/>
  <c r="H1447" i="1"/>
  <c r="G1447" i="1"/>
  <c r="H1449" i="1"/>
  <c r="G1449" i="1"/>
  <c r="H1451" i="1"/>
  <c r="G1451" i="1"/>
  <c r="H1453" i="1"/>
  <c r="G1453" i="1"/>
  <c r="H1455" i="1"/>
  <c r="G1455" i="1"/>
  <c r="H1457" i="1"/>
  <c r="G1457" i="1"/>
  <c r="H1459" i="1"/>
  <c r="G1459" i="1"/>
  <c r="H1461" i="1"/>
  <c r="G1461" i="1"/>
  <c r="H1518" i="1"/>
  <c r="G1518" i="1"/>
  <c r="G1522" i="1"/>
  <c r="H1522" i="1"/>
  <c r="G1530" i="1"/>
  <c r="H1530" i="1"/>
  <c r="G1538" i="1"/>
  <c r="H1538" i="1"/>
  <c r="G1546" i="1"/>
  <c r="H1546" i="1"/>
  <c r="G1554" i="1"/>
  <c r="H1554" i="1"/>
  <c r="G1562" i="1"/>
  <c r="H1562" i="1"/>
  <c r="G1570" i="1"/>
  <c r="H1570" i="1"/>
  <c r="G1578" i="1"/>
  <c r="H1578" i="1"/>
  <c r="E163" i="4"/>
  <c r="E224" i="4"/>
  <c r="D220" i="1" s="1"/>
  <c r="D299" i="4"/>
  <c r="E311" i="4"/>
  <c r="D306" i="1" s="1"/>
  <c r="F460" i="4"/>
  <c r="D459" i="4"/>
  <c r="D238" i="5"/>
  <c r="D351" i="4"/>
  <c r="F356" i="4"/>
  <c r="F530" i="4"/>
  <c r="D529" i="4"/>
  <c r="F644" i="4"/>
  <c r="G309" i="9"/>
  <c r="E309" i="9" s="1"/>
  <c r="B309" i="9" s="1"/>
  <c r="F190" i="5"/>
  <c r="F36" i="6"/>
  <c r="D35" i="6"/>
  <c r="G1493" i="1"/>
  <c r="G1497" i="1"/>
  <c r="G1501" i="1"/>
  <c r="G1505" i="1"/>
  <c r="G1509" i="1"/>
  <c r="G1513" i="1"/>
  <c r="G1521" i="1"/>
  <c r="E50" i="4"/>
  <c r="D46" i="1" s="1"/>
  <c r="E82" i="4"/>
  <c r="D78" i="1" s="1"/>
  <c r="E124" i="4"/>
  <c r="D120" i="1" s="1"/>
  <c r="G21" i="9"/>
  <c r="H21" i="9"/>
  <c r="F177" i="4"/>
  <c r="E252" i="4"/>
  <c r="D248" i="1" s="1"/>
  <c r="D643" i="4"/>
  <c r="F416" i="4"/>
  <c r="F417" i="4"/>
  <c r="E459" i="4"/>
  <c r="D453" i="1" s="1"/>
  <c r="D472" i="4"/>
  <c r="D484" i="4"/>
  <c r="D515" i="4"/>
  <c r="D567" i="4"/>
  <c r="D580" i="4"/>
  <c r="F585" i="4"/>
  <c r="F594" i="4"/>
  <c r="D593" i="4"/>
  <c r="F8" i="5"/>
  <c r="E87" i="5"/>
  <c r="D1065" i="1" s="1"/>
  <c r="D177" i="5"/>
  <c r="F180" i="5"/>
  <c r="F207" i="5"/>
  <c r="D206" i="5"/>
  <c r="F5" i="6"/>
  <c r="E35" i="6"/>
  <c r="E141" i="6" s="1"/>
  <c r="D114" i="6"/>
  <c r="D141" i="6" s="1"/>
  <c r="F130" i="6"/>
  <c r="D129" i="6"/>
  <c r="D50" i="4"/>
  <c r="D82" i="4"/>
  <c r="D163" i="4"/>
  <c r="F216" i="4"/>
  <c r="D252" i="4"/>
  <c r="D263" i="4"/>
  <c r="E363" i="4"/>
  <c r="D358" i="1" s="1"/>
  <c r="E643" i="4"/>
  <c r="D637" i="1" s="1"/>
  <c r="E7" i="5"/>
  <c r="D12" i="5"/>
  <c r="F45" i="5"/>
  <c r="F70" i="5"/>
  <c r="D69" i="5"/>
  <c r="G312" i="9"/>
  <c r="E312" i="9" s="1"/>
  <c r="D42" i="8"/>
  <c r="H19" i="9"/>
  <c r="E19" i="9" s="1"/>
  <c r="B19" i="9" s="1"/>
  <c r="E143" i="9"/>
  <c r="B143" i="9" s="1"/>
  <c r="E146" i="5"/>
  <c r="D1124" i="1" s="1"/>
  <c r="G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65" i="9"/>
  <c r="G164" i="9"/>
  <c r="E164" i="9" s="1"/>
  <c r="B164" i="9" s="1"/>
  <c r="G163" i="9"/>
  <c r="E163" i="9" s="1"/>
  <c r="B163" i="9" s="1"/>
  <c r="G162" i="9"/>
  <c r="E162" i="9" s="1"/>
  <c r="B162" i="9" s="1"/>
  <c r="G161" i="9"/>
  <c r="E161" i="9" s="1"/>
  <c r="B161" i="9" s="1"/>
  <c r="G183" i="9"/>
  <c r="E183" i="9" s="1"/>
  <c r="B183" i="9" s="1"/>
  <c r="G181" i="9"/>
  <c r="E181" i="9" s="1"/>
  <c r="B181" i="9" s="1"/>
  <c r="G179" i="9"/>
  <c r="E179" i="9" s="1"/>
  <c r="B179" i="9" s="1"/>
  <c r="G177" i="9"/>
  <c r="E177" i="9" s="1"/>
  <c r="B177"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2" i="9"/>
  <c r="E182" i="9" s="1"/>
  <c r="B182" i="9" s="1"/>
  <c r="G180" i="9"/>
  <c r="E180" i="9" s="1"/>
  <c r="B180" i="9" s="1"/>
  <c r="G178" i="9"/>
  <c r="E178" i="9" s="1"/>
  <c r="B178" i="9" s="1"/>
  <c r="G176" i="9"/>
  <c r="E176" i="9" s="1"/>
  <c r="B176" i="9" s="1"/>
  <c r="G166" i="9"/>
  <c r="E166" i="9" s="1"/>
  <c r="B166" i="9" s="1"/>
  <c r="H165" i="9"/>
  <c r="I10" i="9"/>
  <c r="E289" i="9"/>
  <c r="B289" i="9" s="1"/>
  <c r="B214" i="9"/>
  <c r="B218" i="9"/>
  <c r="B192" i="9" l="1"/>
  <c r="F213" i="9"/>
  <c r="B213" i="9" s="1"/>
  <c r="G148" i="1"/>
  <c r="H148" i="1"/>
  <c r="H102" i="1"/>
  <c r="G102" i="1"/>
  <c r="F106" i="4"/>
  <c r="I28" i="3"/>
  <c r="D1435" i="1"/>
  <c r="F141" i="6"/>
  <c r="H28" i="3"/>
  <c r="C1435" i="1"/>
  <c r="E165" i="9"/>
  <c r="B165" i="9" s="1"/>
  <c r="B312" i="9"/>
  <c r="F12" i="5"/>
  <c r="C990" i="1"/>
  <c r="F263" i="4"/>
  <c r="C259" i="1"/>
  <c r="F82" i="4"/>
  <c r="C78" i="1"/>
  <c r="F580" i="4"/>
  <c r="C574" i="1"/>
  <c r="F472" i="4"/>
  <c r="C466" i="1"/>
  <c r="F363" i="4"/>
  <c r="E420" i="4"/>
  <c r="E151" i="4"/>
  <c r="D159" i="1"/>
  <c r="E298" i="4"/>
  <c r="E175" i="5"/>
  <c r="D1152" i="1" s="1"/>
  <c r="I22" i="3"/>
  <c r="D1153" i="1"/>
  <c r="E350" i="4"/>
  <c r="H1124" i="1"/>
  <c r="D68" i="5"/>
  <c r="F69" i="5"/>
  <c r="C1047" i="1"/>
  <c r="I20" i="3"/>
  <c r="D985" i="1"/>
  <c r="F252" i="4"/>
  <c r="C248" i="1"/>
  <c r="F50" i="4"/>
  <c r="C46" i="1"/>
  <c r="F114" i="6"/>
  <c r="H27" i="3"/>
  <c r="C1408" i="1"/>
  <c r="G317" i="9"/>
  <c r="E317" i="9" s="1"/>
  <c r="G307" i="9"/>
  <c r="E307" i="9" s="1"/>
  <c r="B307" i="9" s="1"/>
  <c r="F177" i="5"/>
  <c r="D176" i="5"/>
  <c r="C1154" i="1"/>
  <c r="F593" i="4"/>
  <c r="C587" i="1"/>
  <c r="F567" i="4"/>
  <c r="C561" i="1"/>
  <c r="F643" i="4"/>
  <c r="C637" i="1"/>
  <c r="E21" i="9"/>
  <c r="D6" i="4"/>
  <c r="H25" i="3"/>
  <c r="F35" i="6"/>
  <c r="C1329" i="1"/>
  <c r="F238" i="5"/>
  <c r="D237" i="5"/>
  <c r="C1215" i="1"/>
  <c r="H306" i="1"/>
  <c r="G306" i="1"/>
  <c r="I1459" i="1"/>
  <c r="I1455" i="1"/>
  <c r="I1451" i="1"/>
  <c r="I1447" i="1"/>
  <c r="F124" i="4"/>
  <c r="G315" i="9"/>
  <c r="E315" i="9" s="1"/>
  <c r="H29" i="3"/>
  <c r="C1436" i="1"/>
  <c r="I1477" i="1"/>
  <c r="I1472" i="1"/>
  <c r="I1466" i="1"/>
  <c r="I1462" i="1"/>
  <c r="I25" i="3"/>
  <c r="D1329" i="1"/>
  <c r="G310" i="9"/>
  <c r="E310" i="9" s="1"/>
  <c r="B310" i="9" s="1"/>
  <c r="F206" i="5"/>
  <c r="C1183" i="1"/>
  <c r="H1065" i="1"/>
  <c r="G1065" i="1"/>
  <c r="F515" i="4"/>
  <c r="C509" i="1"/>
  <c r="D420" i="4"/>
  <c r="H120" i="1"/>
  <c r="G120" i="1"/>
  <c r="D528" i="4"/>
  <c r="F529" i="4"/>
  <c r="C523" i="1"/>
  <c r="D350" i="4"/>
  <c r="F351" i="4"/>
  <c r="C346" i="1"/>
  <c r="F459" i="4"/>
  <c r="C453" i="1"/>
  <c r="F299" i="4"/>
  <c r="D298" i="4"/>
  <c r="C294" i="1"/>
  <c r="G1167" i="1"/>
  <c r="H1167" i="1"/>
  <c r="K1450" i="9"/>
  <c r="G313" i="9"/>
  <c r="E313" i="9" s="1"/>
  <c r="B313" i="9" s="1"/>
  <c r="I34" i="3"/>
  <c r="C1517" i="1"/>
  <c r="H358" i="1"/>
  <c r="G358" i="1"/>
  <c r="F163" i="4"/>
  <c r="D151" i="4"/>
  <c r="C159" i="1"/>
  <c r="F129" i="6"/>
  <c r="C1423" i="1"/>
  <c r="D7" i="5"/>
  <c r="F484" i="4"/>
  <c r="C478" i="1"/>
  <c r="E6" i="4"/>
  <c r="H220" i="1"/>
  <c r="G220" i="1"/>
  <c r="I1457" i="1"/>
  <c r="I1449" i="1"/>
  <c r="E68" i="5"/>
  <c r="I1479" i="1"/>
  <c r="I1474" i="1"/>
  <c r="I1468" i="1"/>
  <c r="I1464" i="1"/>
  <c r="H1299" i="1"/>
  <c r="G1299" i="1"/>
  <c r="I23" i="3"/>
  <c r="D1214" i="1"/>
  <c r="I16" i="3" l="1"/>
  <c r="E412" i="4"/>
  <c r="D2" i="1"/>
  <c r="G1423" i="1"/>
  <c r="H1423" i="1"/>
  <c r="D636" i="4"/>
  <c r="F528" i="4"/>
  <c r="C522" i="1"/>
  <c r="H509" i="1"/>
  <c r="G509" i="1"/>
  <c r="G1183" i="1"/>
  <c r="H1183" i="1"/>
  <c r="F237" i="5"/>
  <c r="H23" i="3"/>
  <c r="C1214" i="1"/>
  <c r="H1047" i="1"/>
  <c r="G1047" i="1"/>
  <c r="E408" i="4"/>
  <c r="D403" i="1" s="1"/>
  <c r="D345" i="1"/>
  <c r="E407" i="4"/>
  <c r="D402" i="1" s="1"/>
  <c r="D293" i="1"/>
  <c r="E311" i="9"/>
  <c r="H478" i="1"/>
  <c r="G478" i="1"/>
  <c r="H453" i="1"/>
  <c r="G453" i="1"/>
  <c r="D408" i="4"/>
  <c r="F350" i="4"/>
  <c r="C345" i="1"/>
  <c r="G1436" i="1"/>
  <c r="H1436" i="1"/>
  <c r="F6" i="4"/>
  <c r="H16" i="3"/>
  <c r="D412" i="4"/>
  <c r="C2" i="1"/>
  <c r="H561" i="1"/>
  <c r="G561" i="1"/>
  <c r="G1154" i="1"/>
  <c r="H1154" i="1"/>
  <c r="E316" i="9"/>
  <c r="B317" i="9"/>
  <c r="H46" i="1"/>
  <c r="G46" i="1"/>
  <c r="H466" i="1"/>
  <c r="G466" i="1"/>
  <c r="H78" i="1"/>
  <c r="G78" i="1"/>
  <c r="H990" i="1"/>
  <c r="G990" i="1"/>
  <c r="H159" i="1"/>
  <c r="G159" i="1"/>
  <c r="H294" i="1"/>
  <c r="G294" i="1"/>
  <c r="H523" i="1"/>
  <c r="G523" i="1"/>
  <c r="G1329" i="1"/>
  <c r="H1329" i="1"/>
  <c r="H9" i="3"/>
  <c r="B21" i="9"/>
  <c r="F176" i="5"/>
  <c r="D175" i="5"/>
  <c r="H22" i="3"/>
  <c r="C1153" i="1"/>
  <c r="G1408" i="1"/>
  <c r="H1408" i="1"/>
  <c r="H21" i="3"/>
  <c r="F68" i="5"/>
  <c r="C1046" i="1"/>
  <c r="E289" i="4"/>
  <c r="I17" i="3"/>
  <c r="D147" i="1"/>
  <c r="G1435" i="1"/>
  <c r="H1435" i="1"/>
  <c r="I21" i="3"/>
  <c r="D1046" i="1"/>
  <c r="D6" i="5"/>
  <c r="F7" i="5"/>
  <c r="H20" i="3"/>
  <c r="C985" i="1"/>
  <c r="D289" i="4"/>
  <c r="F151" i="4"/>
  <c r="H17" i="3"/>
  <c r="C147" i="1"/>
  <c r="H1517" i="1"/>
  <c r="G1517" i="1"/>
  <c r="H11" i="3"/>
  <c r="D407" i="4"/>
  <c r="F298" i="4"/>
  <c r="C293" i="1"/>
  <c r="H346" i="1"/>
  <c r="G346" i="1"/>
  <c r="F420" i="4"/>
  <c r="D635" i="4"/>
  <c r="C414" i="1"/>
  <c r="B315" i="9"/>
  <c r="E314" i="9"/>
  <c r="I10" i="3" s="1"/>
  <c r="H1215" i="1"/>
  <c r="G1215" i="1"/>
  <c r="H637" i="1"/>
  <c r="G637" i="1"/>
  <c r="H587" i="1"/>
  <c r="G587" i="1"/>
  <c r="H248" i="1"/>
  <c r="G248" i="1"/>
  <c r="E6" i="5"/>
  <c r="E635" i="4"/>
  <c r="D629" i="1" s="1"/>
  <c r="D414" i="1"/>
  <c r="E636" i="4"/>
  <c r="D630" i="1" s="1"/>
  <c r="H574" i="1"/>
  <c r="G574" i="1"/>
  <c r="H259" i="1"/>
  <c r="G259" i="1"/>
  <c r="K3" i="9" l="1"/>
  <c r="I9" i="3"/>
  <c r="D413" i="4"/>
  <c r="D291" i="4"/>
  <c r="F289" i="4"/>
  <c r="C285" i="1"/>
  <c r="G284" i="9"/>
  <c r="E284" i="9" s="1"/>
  <c r="B284" i="9" s="1"/>
  <c r="G278" i="9"/>
  <c r="E278" i="9" s="1"/>
  <c r="F6" i="5"/>
  <c r="C984" i="1"/>
  <c r="H1046" i="1"/>
  <c r="G1046" i="1"/>
  <c r="F408" i="4"/>
  <c r="C403" i="1"/>
  <c r="G1214" i="1"/>
  <c r="H1214" i="1"/>
  <c r="H278" i="9"/>
  <c r="D984" i="1"/>
  <c r="F407" i="4"/>
  <c r="C402" i="1"/>
  <c r="H147" i="1"/>
  <c r="G147" i="1"/>
  <c r="H985" i="1"/>
  <c r="G985" i="1"/>
  <c r="H1153" i="1"/>
  <c r="G1153" i="1"/>
  <c r="D290" i="4"/>
  <c r="F636" i="4"/>
  <c r="C630" i="1"/>
  <c r="E639" i="4"/>
  <c r="D407" i="1"/>
  <c r="H414" i="1"/>
  <c r="G414" i="1"/>
  <c r="N3" i="9"/>
  <c r="I11" i="3"/>
  <c r="G2" i="1"/>
  <c r="H2" i="1"/>
  <c r="H345" i="1"/>
  <c r="G345" i="1"/>
  <c r="F635" i="4"/>
  <c r="C629" i="1"/>
  <c r="H293" i="1"/>
  <c r="G293" i="1"/>
  <c r="E413" i="4"/>
  <c r="E414" i="4" s="1"/>
  <c r="D409" i="1" s="1"/>
  <c r="E291" i="4"/>
  <c r="D287" i="1" s="1"/>
  <c r="D285" i="1"/>
  <c r="F175" i="5"/>
  <c r="C1152" i="1"/>
  <c r="D639" i="4"/>
  <c r="D414" i="4"/>
  <c r="F412" i="4"/>
  <c r="C407" i="1"/>
  <c r="H522" i="1"/>
  <c r="G522" i="1"/>
  <c r="E290" i="4"/>
  <c r="D286" i="1" s="1"/>
  <c r="F414" i="4" l="1"/>
  <c r="C409" i="1"/>
  <c r="H402" i="1"/>
  <c r="G402" i="1"/>
  <c r="E277" i="9"/>
  <c r="B278" i="9"/>
  <c r="F291" i="4"/>
  <c r="C287" i="1"/>
  <c r="F290" i="4"/>
  <c r="C286" i="1"/>
  <c r="D640" i="4"/>
  <c r="D641" i="4" s="1"/>
  <c r="F413" i="4"/>
  <c r="D415" i="4"/>
  <c r="C408" i="1"/>
  <c r="F639" i="4"/>
  <c r="C633" i="1"/>
  <c r="H629" i="1"/>
  <c r="G629" i="1"/>
  <c r="H407" i="1"/>
  <c r="G407" i="1"/>
  <c r="G1152" i="1"/>
  <c r="H1152" i="1"/>
  <c r="E640" i="4"/>
  <c r="E641" i="4" s="1"/>
  <c r="E415" i="4"/>
  <c r="D410" i="1" s="1"/>
  <c r="D408" i="1"/>
  <c r="D633" i="1"/>
  <c r="H403" i="1"/>
  <c r="G403" i="1"/>
  <c r="H8" i="3"/>
  <c r="G984" i="1"/>
  <c r="H984" i="1"/>
  <c r="H285" i="1"/>
  <c r="G285" i="1"/>
  <c r="H630" i="1"/>
  <c r="G630" i="1"/>
  <c r="F641" i="4" l="1"/>
  <c r="C635" i="1"/>
  <c r="E642" i="4"/>
  <c r="E645" i="4" s="1"/>
  <c r="D634" i="1"/>
  <c r="H287" i="1"/>
  <c r="G287" i="1"/>
  <c r="M3" i="9"/>
  <c r="I8" i="3"/>
  <c r="D635" i="1"/>
  <c r="D642" i="4"/>
  <c r="F640" i="4"/>
  <c r="C634" i="1"/>
  <c r="H408" i="1"/>
  <c r="G408" i="1"/>
  <c r="H286" i="1"/>
  <c r="G286" i="1"/>
  <c r="H409" i="1"/>
  <c r="G409" i="1"/>
  <c r="H633" i="1"/>
  <c r="G633" i="1"/>
  <c r="F415" i="4"/>
  <c r="C410" i="1"/>
  <c r="D646" i="4" l="1"/>
  <c r="F642" i="4"/>
  <c r="C636" i="1"/>
  <c r="E646" i="4"/>
  <c r="D636" i="1"/>
  <c r="H635" i="1"/>
  <c r="G635" i="1"/>
  <c r="H634" i="1"/>
  <c r="G634" i="1"/>
  <c r="I18" i="3"/>
  <c r="D639" i="1"/>
  <c r="D645" i="4"/>
  <c r="H410" i="1"/>
  <c r="G410" i="1"/>
  <c r="I19" i="3" l="1"/>
  <c r="D640" i="1"/>
  <c r="F645" i="4"/>
  <c r="H18" i="3"/>
  <c r="C639" i="1"/>
  <c r="G276" i="9"/>
  <c r="E276" i="9" s="1"/>
  <c r="B276" i="9" s="1"/>
  <c r="H636" i="1"/>
  <c r="G636" i="1"/>
  <c r="H7" i="3"/>
  <c r="F646" i="4"/>
  <c r="H19" i="3"/>
  <c r="C640" i="1"/>
  <c r="H640" i="1" l="1"/>
  <c r="G640" i="1"/>
  <c r="J3" i="9"/>
  <c r="H639" i="1"/>
  <c r="G639" i="1"/>
  <c r="G274" i="9" l="1"/>
  <c r="M272" i="9"/>
  <c r="L272" i="9"/>
  <c r="H274" i="9"/>
  <c r="H18" i="9"/>
  <c r="G18" i="9"/>
  <c r="I8" i="9"/>
  <c r="M15" i="9"/>
  <c r="I9" i="9"/>
  <c r="H16" i="9"/>
  <c r="J5" i="9"/>
  <c r="L16" i="9"/>
  <c r="J6" i="9"/>
  <c r="I11" i="9"/>
  <c r="K8" i="9"/>
  <c r="J13" i="9"/>
  <c r="K9" i="9"/>
  <c r="L15" i="9"/>
  <c r="M16" i="9"/>
  <c r="H17" i="9"/>
  <c r="K10" i="9"/>
  <c r="G16" i="9"/>
  <c r="I5" i="9"/>
  <c r="K11" i="9"/>
  <c r="J17" i="9"/>
  <c r="I6" i="9"/>
  <c r="K12" i="9"/>
  <c r="G17" i="9"/>
  <c r="I7" i="9"/>
  <c r="K13" i="9"/>
  <c r="J10" i="9"/>
  <c r="E10" i="9" s="1"/>
  <c r="B10" i="9" s="1"/>
  <c r="K6" i="9"/>
  <c r="J11" i="9"/>
  <c r="I17" i="9"/>
  <c r="K7" i="9"/>
  <c r="J12" i="9"/>
  <c r="I13" i="9"/>
  <c r="J7" i="9"/>
  <c r="I12" i="9"/>
  <c r="J8" i="9"/>
  <c r="G15" i="9"/>
  <c r="J9" i="9"/>
  <c r="H15" i="9"/>
  <c r="K5" i="9"/>
  <c r="E16" i="9" l="1"/>
  <c r="E18" i="9"/>
  <c r="B18" i="9" s="1"/>
  <c r="F272" i="9"/>
  <c r="B272" i="9" s="1"/>
  <c r="E12" i="9"/>
  <c r="B12" i="9" s="1"/>
  <c r="E5" i="9"/>
  <c r="B5" i="9" s="1"/>
  <c r="E6" i="9"/>
  <c r="B6" i="9" s="1"/>
  <c r="E11" i="9"/>
  <c r="B11" i="9" s="1"/>
  <c r="F15" i="9"/>
  <c r="E274" i="9"/>
  <c r="B274" i="9" s="1"/>
  <c r="E17" i="9"/>
  <c r="B17" i="9" s="1"/>
  <c r="F16" i="9"/>
  <c r="E8" i="9"/>
  <c r="B8" i="9" s="1"/>
  <c r="E15" i="9"/>
  <c r="E13" i="9"/>
  <c r="B13" i="9" s="1"/>
  <c r="E7" i="9"/>
  <c r="B7" i="9" s="1"/>
  <c r="E9" i="9"/>
  <c r="B9" i="9" s="1"/>
  <c r="E20" i="9"/>
  <c r="I7" i="3" s="1"/>
  <c r="F20" i="9" l="1"/>
  <c r="F14" i="9"/>
  <c r="E4" i="9"/>
  <c r="B15" i="9"/>
  <c r="E14" i="9"/>
  <c r="B16" i="9"/>
  <c r="F3" i="9" l="1"/>
  <c r="E3" i="9"/>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<sst xmlns="http://schemas.openxmlformats.org/spreadsheetml/2006/main" count="4359" uniqueCount="3423">
  <si>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</si>
  <si>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</si>
  <si>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</si>
  <si>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</si>
  <si>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</si>
  <si>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</si>
  <si>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</si>
  <si>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</si>
  <si>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</si>
  <si>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</si>
  <si>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</si>
  <si>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</si>
  <si>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</si>
  <si>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</si>
  <si>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</si>
  <si>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</si>
  <si>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</si>
  <si>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</si>
  <si>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</si>
  <si>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</si>
  <si>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</si>
  <si>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</si>
  <si>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</si>
  <si>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</si>
  <si>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</si>
  <si>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</si>
  <si>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</si>
  <si>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</si>
  <si>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</si>
  <si>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</si>
  <si>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</si>
  <si>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DOM ZDRAVLJA DR. IVAN PEHOVAC NOVALJA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</si>
  <si>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</si>
  <si>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</si>
  <si>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</si>
  <si>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</si>
  <si>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</si>
  <si>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</si>
  <si>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</si>
  <si>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</si>
  <si>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</si>
  <si>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</si>
  <si>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</si>
  <si>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</si>
  <si>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</si>
  <si>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</si>
  <si>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</si>
  <si>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</si>
  <si>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</si>
  <si>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43492 - DOM ZDRAVLJA DR. IVAN PEHOVAC NOVALJA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</si>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</sst>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499227.79999999993</v>
      </c>
      <c r="D2" s="6">
        <f>'PR-RAS'!E6</f>
        <v>346060.32</v>
      </c>
      <c r="E2" s="6">
        <v>0</v>
      </c>
      <c r="F2" s="6">
        <v>0</v>
      </c>
      <c r="G2" s="7">
        <f t="shared" ref="G2:G264" si="0">(B2/1000)*(C2*1+D2*2)</f>
        <v>1191.34844</v>
      </c>
      <c r="H2" s="7">
        <f t="shared" ref="H2:H264" si="1">ABS(C2-ROUND(C2,0))+ABS(D2-ROUND(D2,0))</f>
        <v>0.52000000007683411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21805.239999999998</v>
      </c>
      <c r="D46" s="1">
        <f>'PR-RAS'!E50</f>
        <v>35788.83</v>
      </c>
      <c r="E46" s="1">
        <v>0</v>
      </c>
      <c r="F46" s="1">
        <v>0</v>
      </c>
      <c r="G46" s="2">
        <f t="shared" si="0"/>
        <v>4202.2304999999997</v>
      </c>
      <c r="H46" s="2">
        <f t="shared" si="1"/>
        <v>0.4099999999962165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2695.66</v>
      </c>
      <c r="D58" s="1">
        <f>'PR-RAS'!E62</f>
        <v>0</v>
      </c>
      <c r="E58" s="1">
        <v>0</v>
      </c>
      <c r="F58" s="1">
        <v>0</v>
      </c>
      <c r="G58" s="2">
        <f t="shared" si="0"/>
        <v>153.65261999999998</v>
      </c>
      <c r="H58" s="2">
        <f t="shared" si="1"/>
        <v>0.34000000000014552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2695.66</v>
      </c>
      <c r="D59" s="1">
        <f>'PR-RAS'!E63</f>
        <v>0</v>
      </c>
      <c r="E59" s="1">
        <v>0</v>
      </c>
      <c r="F59" s="1">
        <v>0</v>
      </c>
      <c r="G59" s="2">
        <f t="shared" si="0"/>
        <v>156.34827999999999</v>
      </c>
      <c r="H59" s="2">
        <f t="shared" si="1"/>
        <v>0.34000000000014552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2850</v>
      </c>
      <c r="D64" s="1">
        <f>'PR-RAS'!E68</f>
        <v>13579.87</v>
      </c>
      <c r="E64" s="1">
        <v>0</v>
      </c>
      <c r="F64" s="1">
        <v>0</v>
      </c>
      <c r="G64" s="2">
        <f t="shared" si="0"/>
        <v>1890.6136200000001</v>
      </c>
      <c r="H64" s="2">
        <f t="shared" si="1"/>
        <v>0.12999999999919964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2850</v>
      </c>
      <c r="D65" s="1">
        <f>'PR-RAS'!E69</f>
        <v>13579.87</v>
      </c>
      <c r="E65" s="1">
        <v>0</v>
      </c>
      <c r="F65" s="1">
        <v>0</v>
      </c>
      <c r="G65" s="2">
        <f t="shared" si="0"/>
        <v>1920.62336</v>
      </c>
      <c r="H65" s="2">
        <f t="shared" si="1"/>
        <v>0.12999999999919964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16259.58</v>
      </c>
      <c r="D70" s="1">
        <f>'PR-RAS'!E74</f>
        <v>22208.959999999999</v>
      </c>
      <c r="E70" s="1">
        <v>0</v>
      </c>
      <c r="F70" s="1">
        <v>0</v>
      </c>
      <c r="G70" s="2">
        <f t="shared" si="0"/>
        <v>4186.7475000000004</v>
      </c>
      <c r="H70" s="2">
        <f t="shared" si="1"/>
        <v>0.46000000000094587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16259.58</v>
      </c>
      <c r="D71" s="1">
        <f>'PR-RAS'!E75</f>
        <v>22208.959999999999</v>
      </c>
      <c r="E71" s="1">
        <v>0</v>
      </c>
      <c r="F71" s="1">
        <v>0</v>
      </c>
      <c r="G71" s="2">
        <f t="shared" si="0"/>
        <v>4247.4250000000002</v>
      </c>
      <c r="H71" s="2">
        <f t="shared" si="1"/>
        <v>0.46000000000094587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2801.43</v>
      </c>
      <c r="D78" s="1">
        <f>'PR-RAS'!E82</f>
        <v>0.2</v>
      </c>
      <c r="E78" s="1">
        <v>0</v>
      </c>
      <c r="F78" s="1">
        <v>0</v>
      </c>
      <c r="G78" s="2">
        <f t="shared" si="0"/>
        <v>215.74090999999999</v>
      </c>
      <c r="H78" s="2">
        <f t="shared" si="1"/>
        <v>0.62999999999983625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11.43</v>
      </c>
      <c r="D79" s="1">
        <f>'PR-RAS'!E83</f>
        <v>0.2</v>
      </c>
      <c r="E79" s="1">
        <v>0</v>
      </c>
      <c r="F79" s="1">
        <v>0</v>
      </c>
      <c r="G79" s="2">
        <f t="shared" si="0"/>
        <v>0.92274</v>
      </c>
      <c r="H79" s="2">
        <f t="shared" si="1"/>
        <v>0.62999999999999967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11.43</v>
      </c>
      <c r="D81" s="1">
        <f>'PR-RAS'!E85</f>
        <v>0.2</v>
      </c>
      <c r="E81" s="1">
        <v>0</v>
      </c>
      <c r="F81" s="1">
        <v>0</v>
      </c>
      <c r="G81" s="2">
        <f t="shared" si="0"/>
        <v>0.94640000000000002</v>
      </c>
      <c r="H81" s="2">
        <f t="shared" si="1"/>
        <v>0.62999999999999967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2790</v>
      </c>
      <c r="D87" s="1">
        <f>'PR-RAS'!E91</f>
        <v>0</v>
      </c>
      <c r="E87" s="1">
        <v>0</v>
      </c>
      <c r="F87" s="1">
        <v>0</v>
      </c>
      <c r="G87" s="2">
        <f t="shared" si="0"/>
        <v>239.93999999999997</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2790</v>
      </c>
      <c r="D89" s="1">
        <f>'PR-RAS'!E93</f>
        <v>0</v>
      </c>
      <c r="E89" s="1">
        <v>0</v>
      </c>
      <c r="F89" s="1">
        <v>0</v>
      </c>
      <c r="G89" s="2">
        <f t="shared" si="0"/>
        <v>245.51999999999998</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2127.86</v>
      </c>
      <c r="D102" s="1">
        <f>'PR-RAS'!E106</f>
        <v>1901.53</v>
      </c>
      <c r="E102" s="1">
        <v>0</v>
      </c>
      <c r="F102" s="1">
        <v>0</v>
      </c>
      <c r="G102" s="2">
        <f t="shared" si="0"/>
        <v>599.02292</v>
      </c>
      <c r="H102" s="2">
        <f t="shared" si="1"/>
        <v>0.60999999999989996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2127.86</v>
      </c>
      <c r="D108" s="1">
        <f>'PR-RAS'!E112</f>
        <v>1901.53</v>
      </c>
      <c r="E108" s="1">
        <v>0</v>
      </c>
      <c r="F108" s="1">
        <v>0</v>
      </c>
      <c r="G108" s="2">
        <f t="shared" si="0"/>
        <v>634.60843999999997</v>
      </c>
      <c r="H108" s="2">
        <f t="shared" si="1"/>
        <v>0.60999999999989996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2127.86</v>
      </c>
      <c r="D113" s="1">
        <f>'PR-RAS'!E117</f>
        <v>1901.53</v>
      </c>
      <c r="E113" s="1">
        <v>0</v>
      </c>
      <c r="F113" s="1">
        <v>0</v>
      </c>
      <c r="G113" s="2">
        <f t="shared" si="0"/>
        <v>664.26304000000005</v>
      </c>
      <c r="H113" s="2">
        <f t="shared" si="1"/>
        <v>0.60999999999989996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82303.64</v>
      </c>
      <c r="D120" s="1">
        <f>'PR-RAS'!E124</f>
        <v>25047.77</v>
      </c>
      <c r="E120" s="1">
        <v>0</v>
      </c>
      <c r="F120" s="1">
        <v>0</v>
      </c>
      <c r="G120" s="2">
        <f t="shared" si="0"/>
        <v>15755.502419999999</v>
      </c>
      <c r="H120" s="2">
        <f t="shared" si="1"/>
        <v>0.59000000000014552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34395.22</v>
      </c>
      <c r="D121" s="1">
        <f>'PR-RAS'!E125</f>
        <v>23927.77</v>
      </c>
      <c r="E121" s="1">
        <v>0</v>
      </c>
      <c r="F121" s="1">
        <v>0</v>
      </c>
      <c r="G121" s="2">
        <f t="shared" si="0"/>
        <v>9870.0912000000008</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34395.22</v>
      </c>
      <c r="D123" s="1">
        <f>'PR-RAS'!E127</f>
        <v>23927.77</v>
      </c>
      <c r="E123" s="1">
        <v>0</v>
      </c>
      <c r="F123" s="1">
        <v>0</v>
      </c>
      <c r="G123" s="2">
        <f t="shared" si="0"/>
        <v>10034.592720000001</v>
      </c>
      <c r="H123" s="2">
        <f t="shared" si="1"/>
        <v>0.4500000000007276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47908.42</v>
      </c>
      <c r="D124" s="1">
        <f>'PR-RAS'!E128</f>
        <v>1120</v>
      </c>
      <c r="E124" s="1">
        <v>0</v>
      </c>
      <c r="F124" s="1">
        <v>0</v>
      </c>
      <c r="G124" s="2">
        <f t="shared" si="0"/>
        <v>6168.2556599999998</v>
      </c>
      <c r="H124" s="2">
        <f t="shared" si="1"/>
        <v>0.41999999999825377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13772.28</v>
      </c>
      <c r="D125" s="1">
        <f>'PR-RAS'!E129</f>
        <v>1120</v>
      </c>
      <c r="E125" s="1">
        <v>0</v>
      </c>
      <c r="F125" s="1">
        <v>0</v>
      </c>
      <c r="G125" s="2">
        <f t="shared" si="0"/>
        <v>1985.5227200000002</v>
      </c>
      <c r="H125" s="2">
        <f t="shared" si="1"/>
        <v>0.28000000000065484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34136.14</v>
      </c>
      <c r="D126" s="1">
        <f>'PR-RAS'!E130</f>
        <v>0</v>
      </c>
      <c r="E126" s="1">
        <v>0</v>
      </c>
      <c r="F126" s="1">
        <v>0</v>
      </c>
      <c r="G126" s="2">
        <f t="shared" si="0"/>
        <v>4267.0174999999999</v>
      </c>
      <c r="H126" s="2">
        <f t="shared" si="1"/>
        <v>0.13999999999941792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390189.62999999995</v>
      </c>
      <c r="D129" s="1">
        <f>'PR-RAS'!E133</f>
        <v>283321.99</v>
      </c>
      <c r="E129" s="1">
        <v>0</v>
      </c>
      <c r="F129" s="1">
        <v>0</v>
      </c>
      <c r="G129" s="2">
        <f t="shared" si="0"/>
        <v>122474.70207999999</v>
      </c>
      <c r="H129" s="2">
        <f t="shared" si="1"/>
        <v>0.38000000006286427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23667.91</v>
      </c>
      <c r="D130" s="1">
        <f>'PR-RAS'!E134</f>
        <v>29001.35</v>
      </c>
      <c r="E130" s="1">
        <v>0</v>
      </c>
      <c r="F130" s="1">
        <v>0</v>
      </c>
      <c r="G130" s="2">
        <f t="shared" si="0"/>
        <v>10535.508690000001</v>
      </c>
      <c r="H130" s="2">
        <f t="shared" si="1"/>
        <v>0.43999999999869033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21613.66</v>
      </c>
      <c r="D131" s="1">
        <f>'PR-RAS'!E135</f>
        <v>28001.35</v>
      </c>
      <c r="E131" s="1">
        <v>0</v>
      </c>
      <c r="F131" s="1">
        <v>0</v>
      </c>
      <c r="G131" s="2">
        <f t="shared" si="0"/>
        <v>10090.1268</v>
      </c>
      <c r="H131" s="2">
        <f t="shared" si="1"/>
        <v>0.68999999999869033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2054.25</v>
      </c>
      <c r="D132" s="1">
        <f>'PR-RAS'!E136</f>
        <v>1000</v>
      </c>
      <c r="E132" s="1">
        <v>0</v>
      </c>
      <c r="F132" s="1">
        <v>0</v>
      </c>
      <c r="G132" s="2">
        <f t="shared" si="0"/>
        <v>531.10675000000003</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366521.72</v>
      </c>
      <c r="D134" s="1">
        <f>'PR-RAS'!E138</f>
        <v>254320.64000000001</v>
      </c>
      <c r="E134" s="1">
        <v>0</v>
      </c>
      <c r="F134" s="1">
        <v>0</v>
      </c>
      <c r="G134" s="2">
        <f t="shared" si="0"/>
        <v>116396.679</v>
      </c>
      <c r="H134" s="2">
        <f t="shared" si="1"/>
        <v>0.64000000001396984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501986.32</v>
      </c>
      <c r="D147" s="1">
        <f>'PR-RAS'!E151</f>
        <v>425364.91000000003</v>
      </c>
      <c r="E147" s="1">
        <v>0</v>
      </c>
      <c r="F147" s="1">
        <v>0</v>
      </c>
      <c r="G147" s="2">
        <f t="shared" si="0"/>
        <v>197496.55644000001</v>
      </c>
      <c r="H147" s="2">
        <f t="shared" si="1"/>
        <v>0.40999999997438863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348165.51</v>
      </c>
      <c r="D148" s="1">
        <f>'PR-RAS'!E152</f>
        <v>330375.52000000008</v>
      </c>
      <c r="E148" s="1">
        <v>0</v>
      </c>
      <c r="F148" s="1">
        <v>0</v>
      </c>
      <c r="G148" s="2">
        <f t="shared" si="0"/>
        <v>148310.73285000003</v>
      </c>
      <c r="H148" s="2">
        <f t="shared" si="1"/>
        <v>0.96999999991385266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289587</v>
      </c>
      <c r="D149" s="1">
        <f>'PR-RAS'!E153</f>
        <v>279590.84000000003</v>
      </c>
      <c r="E149" s="1">
        <v>0</v>
      </c>
      <c r="F149" s="1">
        <v>0</v>
      </c>
      <c r="G149" s="2">
        <f t="shared" si="0"/>
        <v>125617.76464000001</v>
      </c>
      <c r="H149" s="2">
        <f t="shared" si="1"/>
        <v>0.15999999997438863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287899.27</v>
      </c>
      <c r="D150" s="1">
        <f>'PR-RAS'!E154</f>
        <v>279590.84000000003</v>
      </c>
      <c r="E150" s="1">
        <v>0</v>
      </c>
      <c r="F150" s="1">
        <v>0</v>
      </c>
      <c r="G150" s="2">
        <f t="shared" si="0"/>
        <v>126215.06155</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1687.73</v>
      </c>
      <c r="D153" s="1">
        <f>'PR-RAS'!E157</f>
        <v>0</v>
      </c>
      <c r="E153" s="1">
        <v>0</v>
      </c>
      <c r="F153" s="1">
        <v>0</v>
      </c>
      <c r="G153" s="2">
        <f t="shared" si="0"/>
        <v>256.53496000000001</v>
      </c>
      <c r="H153" s="2">
        <f t="shared" si="1"/>
        <v>0.26999999999998181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10382.790000000001</v>
      </c>
      <c r="D154" s="1">
        <f>'PR-RAS'!E158</f>
        <v>6321.03</v>
      </c>
      <c r="E154" s="1">
        <v>0</v>
      </c>
      <c r="F154" s="1">
        <v>0</v>
      </c>
      <c r="G154" s="2">
        <f t="shared" si="0"/>
        <v>3522.8020499999998</v>
      </c>
      <c r="H154" s="2">
        <f t="shared" si="1"/>
        <v>0.23999999999887223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48195.72</v>
      </c>
      <c r="D155" s="1">
        <f>'PR-RAS'!E159</f>
        <v>44463.65</v>
      </c>
      <c r="E155" s="1">
        <v>0</v>
      </c>
      <c r="F155" s="1">
        <v>0</v>
      </c>
      <c r="G155" s="2">
        <f t="shared" si="0"/>
        <v>21116.945080000001</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48195.72</v>
      </c>
      <c r="D157" s="1">
        <f>'PR-RAS'!E161</f>
        <v>42851.29</v>
      </c>
      <c r="E157" s="1">
        <v>0</v>
      </c>
      <c r="F157" s="1">
        <v>0</v>
      </c>
      <c r="G157" s="2">
        <f t="shared" si="0"/>
        <v>20888.1348</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1612.36</v>
      </c>
      <c r="E158" s="1">
        <v>0</v>
      </c>
      <c r="F158" s="1">
        <v>0</v>
      </c>
      <c r="G158" s="2">
        <f t="shared" si="0"/>
        <v>506.28103999999996</v>
      </c>
      <c r="H158" s="2">
        <f t="shared" si="1"/>
        <v>0.35999999999989996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152306.65</v>
      </c>
      <c r="D159" s="1">
        <f>'PR-RAS'!E163</f>
        <v>92135.040000000008</v>
      </c>
      <c r="E159" s="1">
        <v>0</v>
      </c>
      <c r="F159" s="1">
        <v>0</v>
      </c>
      <c r="G159" s="2">
        <f t="shared" si="0"/>
        <v>53179.123339999998</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20599.59</v>
      </c>
      <c r="D160" s="1">
        <f>'PR-RAS'!E164</f>
        <v>13633.85</v>
      </c>
      <c r="E160" s="1">
        <v>0</v>
      </c>
      <c r="F160" s="1">
        <v>0</v>
      </c>
      <c r="G160" s="2">
        <f t="shared" si="0"/>
        <v>7610.8991100000003</v>
      </c>
      <c r="H160" s="2">
        <f t="shared" si="1"/>
        <v>0.55999999999949068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1513.96</v>
      </c>
      <c r="D161" s="1">
        <f>'PR-RAS'!E165</f>
        <v>253.45</v>
      </c>
      <c r="E161" s="1">
        <v>0</v>
      </c>
      <c r="F161" s="1">
        <v>0</v>
      </c>
      <c r="G161" s="2">
        <f t="shared" si="0"/>
        <v>323.33760000000001</v>
      </c>
      <c r="H161" s="2">
        <f t="shared" si="1"/>
        <v>0.48999999999995225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17477.14</v>
      </c>
      <c r="D162" s="1">
        <f>'PR-RAS'!E166</f>
        <v>12584.32</v>
      </c>
      <c r="E162" s="1">
        <v>0</v>
      </c>
      <c r="F162" s="1">
        <v>0</v>
      </c>
      <c r="G162" s="2">
        <f t="shared" si="0"/>
        <v>6865.9705800000002</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1608.49</v>
      </c>
      <c r="D163" s="1">
        <f>'PR-RAS'!E167</f>
        <v>796.08</v>
      </c>
      <c r="E163" s="1">
        <v>0</v>
      </c>
      <c r="F163" s="1">
        <v>0</v>
      </c>
      <c r="G163" s="2">
        <f t="shared" si="0"/>
        <v>518.50530000000003</v>
      </c>
      <c r="H163" s="2">
        <f t="shared" si="1"/>
        <v>0.57000000000005002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52577.26</v>
      </c>
      <c r="D165" s="1">
        <f>'PR-RAS'!E169</f>
        <v>24919.930000000004</v>
      </c>
      <c r="E165" s="1">
        <v>0</v>
      </c>
      <c r="F165" s="1">
        <v>0</v>
      </c>
      <c r="G165" s="2">
        <f t="shared" si="0"/>
        <v>16796.407680000004</v>
      </c>
      <c r="H165" s="2">
        <f t="shared" si="1"/>
        <v>0.32999999999810825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6724.15</v>
      </c>
      <c r="D166" s="1">
        <f>'PR-RAS'!E170</f>
        <v>3768.01</v>
      </c>
      <c r="E166" s="1">
        <v>0</v>
      </c>
      <c r="F166" s="1">
        <v>0</v>
      </c>
      <c r="G166" s="2">
        <f t="shared" si="0"/>
        <v>2352.92805</v>
      </c>
      <c r="H166" s="2">
        <f t="shared" si="1"/>
        <v>0.15999999999985448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6398.72</v>
      </c>
      <c r="D167" s="1">
        <f>'PR-RAS'!E171</f>
        <v>5000.76</v>
      </c>
      <c r="E167" s="1">
        <v>0</v>
      </c>
      <c r="F167" s="1">
        <v>0</v>
      </c>
      <c r="G167" s="2">
        <f t="shared" si="0"/>
        <v>2722.4398400000005</v>
      </c>
      <c r="H167" s="2">
        <f t="shared" si="1"/>
        <v>0.51999999999952706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38121.29</v>
      </c>
      <c r="D168" s="1">
        <f>'PR-RAS'!E172</f>
        <v>15364.03</v>
      </c>
      <c r="E168" s="1">
        <v>0</v>
      </c>
      <c r="F168" s="1">
        <v>0</v>
      </c>
      <c r="G168" s="2">
        <f t="shared" si="0"/>
        <v>11497.841450000002</v>
      </c>
      <c r="H168" s="2">
        <f t="shared" si="1"/>
        <v>0.32000000000152795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365.88</v>
      </c>
      <c r="D169" s="1">
        <f>'PR-RAS'!E173</f>
        <v>57.64</v>
      </c>
      <c r="E169" s="1">
        <v>0</v>
      </c>
      <c r="F169" s="1">
        <v>0</v>
      </c>
      <c r="G169" s="2">
        <f t="shared" si="0"/>
        <v>80.834879999999998</v>
      </c>
      <c r="H169" s="2">
        <f t="shared" si="1"/>
        <v>0.48000000000000398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561.96</v>
      </c>
      <c r="D170" s="1">
        <f>'PR-RAS'!E174</f>
        <v>669.49</v>
      </c>
      <c r="E170" s="1">
        <v>0</v>
      </c>
      <c r="F170" s="1">
        <v>0</v>
      </c>
      <c r="G170" s="2">
        <f t="shared" si="0"/>
        <v>321.25886000000003</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405.26</v>
      </c>
      <c r="D172" s="1">
        <f>'PR-RAS'!E176</f>
        <v>60</v>
      </c>
      <c r="E172" s="1">
        <v>0</v>
      </c>
      <c r="F172" s="1">
        <v>0</v>
      </c>
      <c r="G172" s="2">
        <f t="shared" si="0"/>
        <v>89.819460000000007</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67295.02</v>
      </c>
      <c r="D173" s="1">
        <f>'PR-RAS'!E177</f>
        <v>45453.49</v>
      </c>
      <c r="E173" s="1">
        <v>0</v>
      </c>
      <c r="F173" s="1">
        <v>0</v>
      </c>
      <c r="G173" s="2">
        <f t="shared" si="0"/>
        <v>27210.743999999999</v>
      </c>
      <c r="H173" s="2">
        <f t="shared" si="1"/>
        <v>0.51000000000203727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2939.26</v>
      </c>
      <c r="D174" s="1">
        <f>'PR-RAS'!E178</f>
        <v>2711.71</v>
      </c>
      <c r="E174" s="1">
        <v>0</v>
      </c>
      <c r="F174" s="1">
        <v>0</v>
      </c>
      <c r="G174" s="2">
        <f t="shared" si="0"/>
        <v>1446.7436399999999</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19448.02</v>
      </c>
      <c r="D175" s="1">
        <f>'PR-RAS'!E179</f>
        <v>13200.59</v>
      </c>
      <c r="E175" s="1">
        <v>0</v>
      </c>
      <c r="F175" s="1">
        <v>0</v>
      </c>
      <c r="G175" s="2">
        <f t="shared" si="0"/>
        <v>7977.7607999999991</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387.14</v>
      </c>
      <c r="D176" s="1">
        <f>'PR-RAS'!E180</f>
        <v>386.02</v>
      </c>
      <c r="E176" s="1">
        <v>0</v>
      </c>
      <c r="F176" s="1">
        <v>0</v>
      </c>
      <c r="G176" s="2">
        <f t="shared" si="0"/>
        <v>202.85649999999995</v>
      </c>
      <c r="H176" s="2">
        <f t="shared" si="1"/>
        <v>0.15999999999996817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3231.86</v>
      </c>
      <c r="D177" s="1">
        <f>'PR-RAS'!E181</f>
        <v>3307.12</v>
      </c>
      <c r="E177" s="1">
        <v>0</v>
      </c>
      <c r="F177" s="1">
        <v>0</v>
      </c>
      <c r="G177" s="2">
        <f t="shared" si="0"/>
        <v>1732.9135999999999</v>
      </c>
      <c r="H177" s="2">
        <f t="shared" si="1"/>
        <v>0.25999999999976353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7500</v>
      </c>
      <c r="D178" s="1">
        <f>'PR-RAS'!E182</f>
        <v>0</v>
      </c>
      <c r="E178" s="1">
        <v>0</v>
      </c>
      <c r="F178" s="1">
        <v>0</v>
      </c>
      <c r="G178" s="2">
        <f t="shared" si="0"/>
        <v>1327.5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11849.91</v>
      </c>
      <c r="D179" s="1">
        <f>'PR-RAS'!E183</f>
        <v>7679.46</v>
      </c>
      <c r="E179" s="1">
        <v>0</v>
      </c>
      <c r="F179" s="1">
        <v>0</v>
      </c>
      <c r="G179" s="2">
        <f t="shared" si="0"/>
        <v>4843.1717399999998</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12400.57</v>
      </c>
      <c r="D180" s="1">
        <f>'PR-RAS'!E184</f>
        <v>7788.48</v>
      </c>
      <c r="E180" s="1">
        <v>0</v>
      </c>
      <c r="F180" s="1">
        <v>0</v>
      </c>
      <c r="G180" s="2">
        <f t="shared" si="0"/>
        <v>5007.9778699999997</v>
      </c>
      <c r="H180" s="2">
        <f t="shared" si="1"/>
        <v>0.90999999999985448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6701.5</v>
      </c>
      <c r="D181" s="1">
        <f>'PR-RAS'!E185</f>
        <v>7948.05</v>
      </c>
      <c r="E181" s="1">
        <v>0</v>
      </c>
      <c r="F181" s="1">
        <v>0</v>
      </c>
      <c r="G181" s="2">
        <f t="shared" si="0"/>
        <v>4067.5679999999998</v>
      </c>
      <c r="H181" s="2">
        <f t="shared" si="1"/>
        <v>0.5500000000001819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2836.76</v>
      </c>
      <c r="D182" s="1">
        <f>'PR-RAS'!E186</f>
        <v>2432.06</v>
      </c>
      <c r="E182" s="1">
        <v>0</v>
      </c>
      <c r="F182" s="1">
        <v>0</v>
      </c>
      <c r="G182" s="2">
        <f t="shared" si="0"/>
        <v>1393.8592799999999</v>
      </c>
      <c r="H182" s="2">
        <f t="shared" si="1"/>
        <v>0.29999999999972715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1789.6</v>
      </c>
      <c r="D183" s="1">
        <f>'PR-RAS'!E187</f>
        <v>2222.5</v>
      </c>
      <c r="E183" s="1">
        <v>0</v>
      </c>
      <c r="F183" s="1">
        <v>0</v>
      </c>
      <c r="G183" s="2">
        <f t="shared" si="0"/>
        <v>1134.6972000000001</v>
      </c>
      <c r="H183" s="2">
        <f t="shared" si="1"/>
        <v>0.90000000000009095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10045.179999999998</v>
      </c>
      <c r="D184" s="1">
        <f>'PR-RAS'!E188</f>
        <v>5905.27</v>
      </c>
      <c r="E184" s="1">
        <v>0</v>
      </c>
      <c r="F184" s="1">
        <v>0</v>
      </c>
      <c r="G184" s="2">
        <f t="shared" si="0"/>
        <v>3999.5967599999999</v>
      </c>
      <c r="H184" s="2">
        <f t="shared" si="1"/>
        <v>0.44999999999890861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8191.74</v>
      </c>
      <c r="D186" s="1">
        <f>'PR-RAS'!E190</f>
        <v>3891.54</v>
      </c>
      <c r="E186" s="1">
        <v>0</v>
      </c>
      <c r="F186" s="1">
        <v>0</v>
      </c>
      <c r="G186" s="2">
        <f t="shared" si="0"/>
        <v>2955.3416999999999</v>
      </c>
      <c r="H186" s="2">
        <f t="shared" si="1"/>
        <v>0.72000000000025466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1126.08</v>
      </c>
      <c r="D188" s="1">
        <f>'PR-RAS'!E192</f>
        <v>1126.98</v>
      </c>
      <c r="E188" s="1">
        <v>0</v>
      </c>
      <c r="F188" s="1">
        <v>0</v>
      </c>
      <c r="G188" s="2">
        <f t="shared" si="0"/>
        <v>632.06748000000005</v>
      </c>
      <c r="H188" s="2">
        <f t="shared" si="1"/>
        <v>9.9999999999909051E-2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497.81</v>
      </c>
      <c r="D189" s="1">
        <f>'PR-RAS'!E193</f>
        <v>644.36</v>
      </c>
      <c r="E189" s="1">
        <v>0</v>
      </c>
      <c r="F189" s="1">
        <v>0</v>
      </c>
      <c r="G189" s="2">
        <f t="shared" si="0"/>
        <v>335.86763999999999</v>
      </c>
      <c r="H189" s="2">
        <f t="shared" si="1"/>
        <v>0.55000000000001137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229.55</v>
      </c>
      <c r="D191" s="1">
        <f>'PR-RAS'!E195</f>
        <v>242.39</v>
      </c>
      <c r="E191" s="1">
        <v>0</v>
      </c>
      <c r="F191" s="1">
        <v>0</v>
      </c>
      <c r="G191" s="2">
        <f t="shared" si="0"/>
        <v>135.72269999999997</v>
      </c>
      <c r="H191" s="2">
        <f t="shared" si="1"/>
        <v>0.83999999999997499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1427.42</v>
      </c>
      <c r="D192" s="1">
        <f>'PR-RAS'!E196</f>
        <v>2774.7200000000003</v>
      </c>
      <c r="E192" s="1">
        <v>0</v>
      </c>
      <c r="F192" s="1">
        <v>0</v>
      </c>
      <c r="G192" s="2">
        <f t="shared" si="0"/>
        <v>1332.5802600000002</v>
      </c>
      <c r="H192" s="2">
        <f t="shared" si="1"/>
        <v>0.6999999999998181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1427.42</v>
      </c>
      <c r="D206" s="1">
        <f>'PR-RAS'!E210</f>
        <v>2774.7200000000003</v>
      </c>
      <c r="E206" s="1">
        <v>0</v>
      </c>
      <c r="F206" s="1">
        <v>0</v>
      </c>
      <c r="G206" s="2">
        <f t="shared" si="0"/>
        <v>1430.2563</v>
      </c>
      <c r="H206" s="2">
        <f t="shared" si="1"/>
        <v>0.6999999999998181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1257.17</v>
      </c>
      <c r="D207" s="1">
        <f>'PR-RAS'!E211</f>
        <v>2108.21</v>
      </c>
      <c r="E207" s="1">
        <v>0</v>
      </c>
      <c r="F207" s="1">
        <v>0</v>
      </c>
      <c r="G207" s="2">
        <f t="shared" si="0"/>
        <v>1127.55954</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170.25</v>
      </c>
      <c r="D209" s="1">
        <f>'PR-RAS'!E213</f>
        <v>666.51</v>
      </c>
      <c r="E209" s="1">
        <v>0</v>
      </c>
      <c r="F209" s="1">
        <v>0</v>
      </c>
      <c r="G209" s="2">
        <f t="shared" si="0"/>
        <v>312.68016</v>
      </c>
      <c r="H209" s="2">
        <f t="shared" si="1"/>
        <v>0.74000000000000909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86.74</v>
      </c>
      <c r="D259" s="1">
        <f>'PR-RAS'!E263</f>
        <v>79.63</v>
      </c>
      <c r="E259" s="1">
        <v>0</v>
      </c>
      <c r="F259" s="1">
        <v>0</v>
      </c>
      <c r="G259" s="2">
        <f t="shared" si="0"/>
        <v>63.468000000000004</v>
      </c>
      <c r="H259" s="2">
        <f t="shared" si="1"/>
        <v>0.63000000000000966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86.74</v>
      </c>
      <c r="D269" s="1">
        <f>'PR-RAS'!E273</f>
        <v>79.63</v>
      </c>
      <c r="E269" s="1">
        <v>0</v>
      </c>
      <c r="F269" s="1">
        <v>0</v>
      </c>
      <c r="G269" s="2">
        <f t="shared" si="8"/>
        <v>65.927999999999997</v>
      </c>
      <c r="H269" s="2">
        <f t="shared" si="9"/>
        <v>0.63000000000000966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86.74</v>
      </c>
      <c r="D274" s="1">
        <f>'PR-RAS'!E278</f>
        <v>79.63</v>
      </c>
      <c r="E274" s="1">
        <v>0</v>
      </c>
      <c r="F274" s="1">
        <v>0</v>
      </c>
      <c r="G274" s="2">
        <f t="shared" si="8"/>
        <v>67.158000000000001</v>
      </c>
      <c r="H274" s="2">
        <f t="shared" si="9"/>
        <v>0.63000000000000966</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501986.32</v>
      </c>
      <c r="D285" s="1">
        <f>'PR-RAS'!E289</f>
        <v>425364.91000000003</v>
      </c>
      <c r="E285" s="1">
        <v>0</v>
      </c>
      <c r="F285" s="1">
        <v>0</v>
      </c>
      <c r="G285" s="2">
        <f t="shared" si="8"/>
        <v>384171.38376</v>
      </c>
      <c r="H285" s="2">
        <f t="shared" si="9"/>
        <v>0.40999999997438863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2758.5200000000768</v>
      </c>
      <c r="D287" s="1">
        <f>'PR-RAS'!E291</f>
        <v>79304.590000000026</v>
      </c>
      <c r="E287" s="1">
        <v>0</v>
      </c>
      <c r="F287" s="1">
        <v>0</v>
      </c>
      <c r="G287" s="2">
        <f t="shared" si="8"/>
        <v>46151.162200000035</v>
      </c>
      <c r="H287" s="2">
        <f t="shared" si="9"/>
        <v>0.88999999989755452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39193.97</v>
      </c>
      <c r="D289" s="1">
        <f>'PR-RAS'!E293</f>
        <v>98343.32</v>
      </c>
      <c r="E289" s="1">
        <v>0</v>
      </c>
      <c r="F289" s="1">
        <v>0</v>
      </c>
      <c r="G289" s="2">
        <f t="shared" si="8"/>
        <v>67933.615680000003</v>
      </c>
      <c r="H289" s="2">
        <f t="shared" si="9"/>
        <v>0.35000000000582077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7060.15</v>
      </c>
      <c r="D345" s="1">
        <f>'PR-RAS'!E350</f>
        <v>13609.46</v>
      </c>
      <c r="E345" s="1">
        <v>0</v>
      </c>
      <c r="F345" s="1">
        <v>0</v>
      </c>
      <c r="G345" s="2">
        <f t="shared" si="8"/>
        <v>11792.00008</v>
      </c>
      <c r="H345" s="2">
        <f t="shared" si="9"/>
        <v>0.60999999999876309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7060.15</v>
      </c>
      <c r="D358" s="1">
        <f>'PR-RAS'!E363</f>
        <v>13609.46</v>
      </c>
      <c r="E358" s="1">
        <v>0</v>
      </c>
      <c r="F358" s="1">
        <v>0</v>
      </c>
      <c r="G358" s="2">
        <f t="shared" si="8"/>
        <v>12237.627989999999</v>
      </c>
      <c r="H358" s="2">
        <f t="shared" si="9"/>
        <v>0.60999999999876309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5268.4</v>
      </c>
      <c r="D364" s="1">
        <f>'PR-RAS'!E369</f>
        <v>13609.46</v>
      </c>
      <c r="E364" s="1">
        <v>0</v>
      </c>
      <c r="F364" s="1">
        <v>0</v>
      </c>
      <c r="G364" s="2">
        <f t="shared" si="8"/>
        <v>11792.89716</v>
      </c>
      <c r="H364" s="2">
        <f t="shared" si="9"/>
        <v>0.85999999999876309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262.5</v>
      </c>
      <c r="D365" s="1">
        <f>'PR-RAS'!E370</f>
        <v>2165.15</v>
      </c>
      <c r="E365" s="1">
        <v>0</v>
      </c>
      <c r="F365" s="1">
        <v>0</v>
      </c>
      <c r="G365" s="2">
        <f t="shared" si="8"/>
        <v>1671.7791999999999</v>
      </c>
      <c r="H365" s="2">
        <f t="shared" si="9"/>
        <v>0.65000000000009095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5005.8999999999996</v>
      </c>
      <c r="D368" s="1">
        <f>'PR-RAS'!E373</f>
        <v>11444.31</v>
      </c>
      <c r="E368" s="1">
        <v>0</v>
      </c>
      <c r="F368" s="1">
        <v>0</v>
      </c>
      <c r="G368" s="2">
        <f t="shared" si="8"/>
        <v>10237.288839999999</v>
      </c>
      <c r="H368" s="2">
        <f t="shared" si="9"/>
        <v>0.40999999999985448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1791.75</v>
      </c>
      <c r="D386" s="1">
        <f>'PR-RAS'!E391</f>
        <v>0</v>
      </c>
      <c r="E386" s="1">
        <v>0</v>
      </c>
      <c r="F386" s="1">
        <v>0</v>
      </c>
      <c r="G386" s="2">
        <f t="shared" si="8"/>
        <v>689.82375000000002</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1791.75</v>
      </c>
      <c r="D388" s="1">
        <f>'PR-RAS'!E393</f>
        <v>0</v>
      </c>
      <c r="E388" s="1">
        <v>0</v>
      </c>
      <c r="F388" s="1">
        <v>0</v>
      </c>
      <c r="G388" s="2">
        <f t="shared" si="8"/>
        <v>693.40724999999998</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7060.15</v>
      </c>
      <c r="D403" s="1">
        <f>'PR-RAS'!E408</f>
        <v>13609.46</v>
      </c>
      <c r="E403" s="1">
        <v>0</v>
      </c>
      <c r="F403" s="1">
        <v>0</v>
      </c>
      <c r="G403" s="2">
        <f t="shared" si="8"/>
        <v>13780.186140000002</v>
      </c>
      <c r="H403" s="2">
        <f t="shared" si="9"/>
        <v>0.60999999999876309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499227.79999999993</v>
      </c>
      <c r="D407" s="1">
        <f>'PR-RAS'!E412</f>
        <v>346060.32</v>
      </c>
      <c r="E407" s="1">
        <v>0</v>
      </c>
      <c r="F407" s="1">
        <v>0</v>
      </c>
      <c r="G407" s="2">
        <f t="shared" si="8"/>
        <v>483687.46664</v>
      </c>
      <c r="H407" s="2">
        <f t="shared" si="9"/>
        <v>0.52000000007683411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509046.47000000003</v>
      </c>
      <c r="D408" s="1">
        <f>'PR-RAS'!E413</f>
        <v>438974.37000000005</v>
      </c>
      <c r="E408" s="1">
        <v>0</v>
      </c>
      <c r="F408" s="1">
        <v>0</v>
      </c>
      <c r="G408" s="2">
        <f t="shared" si="8"/>
        <v>564507.05047000002</v>
      </c>
      <c r="H408" s="2">
        <f t="shared" si="9"/>
        <v>0.84000000008381903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9818.6700000001001</v>
      </c>
      <c r="D410" s="1">
        <f>'PR-RAS'!E415</f>
        <v>92914.050000000047</v>
      </c>
      <c r="E410" s="1">
        <v>0</v>
      </c>
      <c r="F410" s="1">
        <v>0</v>
      </c>
      <c r="G410" s="2">
        <f t="shared" si="8"/>
        <v>80019.528930000073</v>
      </c>
      <c r="H410" s="2">
        <f t="shared" si="9"/>
        <v>0.37999999994644895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39193.97</v>
      </c>
      <c r="D412" s="1">
        <f>'PR-RAS'!E417</f>
        <v>98343.32</v>
      </c>
      <c r="E412" s="1">
        <v>0</v>
      </c>
      <c r="F412" s="1">
        <v>0</v>
      </c>
      <c r="G412" s="2">
        <f t="shared" si="8"/>
        <v>96946.930710000001</v>
      </c>
      <c r="H412" s="2">
        <f t="shared" si="9"/>
        <v>0.35000000000582077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499227.79999999993</v>
      </c>
      <c r="D633" s="1">
        <f>'PR-RAS'!E639</f>
        <v>346060.32</v>
      </c>
      <c r="E633" s="1">
        <v>0</v>
      </c>
      <c r="F633" s="1">
        <v>0</v>
      </c>
      <c r="G633" s="2">
        <f t="shared" si="10"/>
        <v>752932.21407999995</v>
      </c>
      <c r="H633" s="2">
        <f t="shared" si="11"/>
        <v>0.52000000007683411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509046.47000000003</v>
      </c>
      <c r="D634" s="1">
        <f>'PR-RAS'!E640</f>
        <v>438974.37000000005</v>
      </c>
      <c r="E634" s="1">
        <v>0</v>
      </c>
      <c r="F634" s="1">
        <v>0</v>
      </c>
      <c r="G634" s="2">
        <f t="shared" si="10"/>
        <v>877967.96793000016</v>
      </c>
      <c r="H634" s="2">
        <f t="shared" si="11"/>
        <v>0.84000000008381903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9818.6700000001001</v>
      </c>
      <c r="D636" s="1">
        <f>'PR-RAS'!E642</f>
        <v>92914.050000000047</v>
      </c>
      <c r="E636" s="1">
        <v>0</v>
      </c>
      <c r="F636" s="1">
        <v>0</v>
      </c>
      <c r="G636" s="2">
        <f t="shared" si="10"/>
        <v>124235.69895000012</v>
      </c>
      <c r="H636" s="2">
        <f t="shared" si="11"/>
        <v>0.37999999994644895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39193.97</v>
      </c>
      <c r="D638" s="1">
        <f>'PR-RAS'!E644</f>
        <v>98343.32</v>
      </c>
      <c r="E638" s="1">
        <v>0</v>
      </c>
      <c r="F638" s="1">
        <v>0</v>
      </c>
      <c r="G638" s="2">
        <f t="shared" si="10"/>
        <v>150255.94857000001</v>
      </c>
      <c r="H638" s="2">
        <f t="shared" si="11"/>
        <v>0.35000000000582077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49012.640000000101</v>
      </c>
      <c r="D640" s="1">
        <f>'PR-RAS'!E646</f>
        <v>191257.37000000005</v>
      </c>
      <c r="E640" s="1">
        <v>0</v>
      </c>
      <c r="F640" s="1">
        <v>0</v>
      </c>
      <c r="G640" s="2">
        <f t="shared" si="10"/>
        <v>275745.99582000019</v>
      </c>
      <c r="H640" s="2">
        <f t="shared" si="11"/>
        <v>0.72999999995226972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519868.05</v>
      </c>
      <c r="D643" s="1">
        <f>'PR-RAS'!E650</f>
        <v>0</v>
      </c>
      <c r="E643" s="1">
        <v>0</v>
      </c>
      <c r="F643" s="1">
        <v>0</v>
      </c>
      <c r="G643" s="2">
        <f t="shared" si="10"/>
        <v>333755.28810000001</v>
      </c>
      <c r="H643" s="2">
        <f t="shared" si="11"/>
        <v>4.9999999988358468E-2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495373.64</v>
      </c>
      <c r="D644" s="1">
        <f>'PR-RAS'!E651</f>
        <v>0</v>
      </c>
      <c r="E644" s="1">
        <v>0</v>
      </c>
      <c r="F644" s="1">
        <v>0</v>
      </c>
      <c r="G644" s="2">
        <f t="shared" si="10"/>
        <v>318525.25052</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24494.409999999974</v>
      </c>
      <c r="D645" s="1">
        <f>'PR-RAS'!E652</f>
        <v>0</v>
      </c>
      <c r="E645" s="1">
        <v>0</v>
      </c>
      <c r="F645" s="1">
        <v>0</v>
      </c>
      <c r="G645" s="2">
        <f t="shared" si="10"/>
        <v>15774.400039999984</v>
      </c>
      <c r="H645" s="2">
        <f t="shared" si="11"/>
        <v>0.40999999997438863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23</v>
      </c>
      <c r="E647" s="1">
        <v>0</v>
      </c>
      <c r="F647" s="1">
        <v>0</v>
      </c>
      <c r="G647" s="2">
        <f t="shared" si="10"/>
        <v>43.928000000000004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14</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2695.66</v>
      </c>
      <c r="D662" s="1">
        <f>'PR-RAS'!E669</f>
        <v>0</v>
      </c>
      <c r="E662" s="1">
        <v>0</v>
      </c>
      <c r="F662" s="1">
        <v>0</v>
      </c>
      <c r="G662" s="2">
        <f t="shared" si="10"/>
        <v>1781.8312599999999</v>
      </c>
      <c r="H662" s="2">
        <f t="shared" si="11"/>
        <v>0.34000000000014552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2850</v>
      </c>
      <c r="D668" s="1">
        <f>'PR-RAS'!E675</f>
        <v>13579.87</v>
      </c>
      <c r="E668" s="1">
        <v>0</v>
      </c>
      <c r="F668" s="1">
        <v>0</v>
      </c>
      <c r="G668" s="2">
        <f t="shared" si="10"/>
        <v>20016.496580000003</v>
      </c>
      <c r="H668" s="2">
        <f t="shared" si="11"/>
        <v>0.12999999999919964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16259.58</v>
      </c>
      <c r="D687" s="1">
        <f>'PR-RAS'!E694</f>
        <v>22208.959999999999</v>
      </c>
      <c r="E687" s="1">
        <v>0</v>
      </c>
      <c r="F687" s="1">
        <v>0</v>
      </c>
      <c r="G687" s="2">
        <f t="shared" si="10"/>
        <v>41624.765000000007</v>
      </c>
      <c r="H687" s="2">
        <f t="shared" si="11"/>
        <v>0.46000000000094587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2127.86</v>
      </c>
      <c r="D705" s="1">
        <f>'PR-RAS'!E712</f>
        <v>1901.53</v>
      </c>
      <c r="E705" s="1">
        <v>0</v>
      </c>
      <c r="F705" s="1">
        <v>0</v>
      </c>
      <c r="G705" s="2">
        <f t="shared" si="10"/>
        <v>4175.3676799999994</v>
      </c>
      <c r="H705" s="2">
        <f t="shared" si="11"/>
        <v>0.60999999999989996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43492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499227.79999999993</v>
      </c>
      <c r="I16" s="170">
        <f>'PR-RAS'!E6</f>
        <v>346060.32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501986.32</v>
      </c>
      <c r="I17" s="170">
        <f>'PR-RAS'!E151</f>
        <v>425364.91000000003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49012.640000000101</v>
      </c>
      <c r="I19" s="171">
        <f>'PR-RAS'!E646</f>
        <v>191257.37000000005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8" zoomScaleNormal="100" workbookViewId="0">
      <selection activeCell="G295" sqref="G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499227.79999999993</v>
      </c>
      <c r="E6" s="51">
        <f>E7+E44+E50+E82+E106+E124+E133+E139</f>
        <v>346060.32</v>
      </c>
      <c r="F6" s="52">
        <f t="shared" ref="F6:F131" si="0">IF(D6&lt;&gt;0,IF(E6/D6&gt;=100,"&gt;&gt;100",E6/D6*100),"-")</f>
        <v>69.319120449622403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21805.239999999998</v>
      </c>
      <c r="E50" s="51">
        <f>E51+E54+E59+E62+E65+E68+E71+E74+E77</f>
        <v>35788.83</v>
      </c>
      <c r="F50" s="52">
        <f t="shared" si="0"/>
        <v>164.12949364464691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2695.66</v>
      </c>
      <c r="E62" s="51">
        <f t="shared" si="13"/>
        <v>0</v>
      </c>
      <c r="F62" s="52">
        <f t="shared" si="0"/>
        <v>0</v>
      </c>
    </row>
    <row r="63" spans="1:6" ht="12.75" customHeight="1" x14ac:dyDescent="0.2">
      <c r="A63" s="53">
        <v>6341</v>
      </c>
      <c r="B63" s="85" t="s">
        <v>172</v>
      </c>
      <c r="C63" s="50" t="s">
        <v>173</v>
      </c>
      <c r="D63" s="242">
        <v>2695.66</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2850</v>
      </c>
      <c r="E68" s="51">
        <f t="shared" si="15"/>
        <v>13579.87</v>
      </c>
      <c r="F68" s="52">
        <f t="shared" si="0"/>
        <v>476.48666666666674</v>
      </c>
    </row>
    <row r="69" spans="1:6" ht="12.75" customHeight="1" x14ac:dyDescent="0.2">
      <c r="A69" s="53" t="s">
        <v>184</v>
      </c>
      <c r="B69" s="85" t="s">
        <v>185</v>
      </c>
      <c r="C69" s="50" t="s">
        <v>184</v>
      </c>
      <c r="D69" s="242">
        <v>2850</v>
      </c>
      <c r="E69" s="242">
        <v>13579.87</v>
      </c>
      <c r="F69" s="52">
        <f t="shared" si="0"/>
        <v>476.48666666666674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16259.58</v>
      </c>
      <c r="E74" s="51">
        <f t="shared" si="17"/>
        <v>22208.959999999999</v>
      </c>
      <c r="F74" s="52">
        <f t="shared" si="0"/>
        <v>136.58999801962904</v>
      </c>
    </row>
    <row r="75" spans="1:6" ht="12.75" customHeight="1" x14ac:dyDescent="0.2">
      <c r="A75" s="53" t="s">
        <v>196</v>
      </c>
      <c r="B75" s="85" t="s">
        <v>197</v>
      </c>
      <c r="C75" s="50" t="s">
        <v>196</v>
      </c>
      <c r="D75" s="242">
        <v>16259.58</v>
      </c>
      <c r="E75" s="242">
        <v>22208.959999999999</v>
      </c>
      <c r="F75" s="52">
        <f t="shared" si="0"/>
        <v>136.58999801962904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2801.43</v>
      </c>
      <c r="E82" s="51">
        <f t="shared" si="19"/>
        <v>0.2</v>
      </c>
      <c r="F82" s="52">
        <f t="shared" si="0"/>
        <v>7.1392110457873317E-3</v>
      </c>
    </row>
    <row r="83" spans="1:6" ht="12.75" customHeight="1" x14ac:dyDescent="0.2">
      <c r="A83" s="53">
        <v>641</v>
      </c>
      <c r="B83" s="85" t="s">
        <v>212</v>
      </c>
      <c r="C83" s="50" t="s">
        <v>213</v>
      </c>
      <c r="D83" s="51">
        <f t="shared" ref="D83:E83" si="20">SUM(D84:D90)</f>
        <v>11.43</v>
      </c>
      <c r="E83" s="51">
        <f t="shared" si="20"/>
        <v>0.2</v>
      </c>
      <c r="F83" s="52">
        <f t="shared" si="0"/>
        <v>1.7497812773403325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11.43</v>
      </c>
      <c r="E85" s="242">
        <v>0.2</v>
      </c>
      <c r="F85" s="52">
        <f t="shared" si="0"/>
        <v>1.7497812773403325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2790</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2790</v>
      </c>
      <c r="E93" s="242"/>
      <c r="F93" s="52">
        <f t="shared" si="0"/>
        <v>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2127.86</v>
      </c>
      <c r="E106" s="51">
        <f t="shared" si="23"/>
        <v>1901.53</v>
      </c>
      <c r="F106" s="52">
        <f t="shared" si="0"/>
        <v>89.363491959057455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2127.86</v>
      </c>
      <c r="E112" s="51">
        <f t="shared" si="25"/>
        <v>1901.53</v>
      </c>
      <c r="F112" s="52">
        <f t="shared" si="0"/>
        <v>89.363491959057455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2127.86</v>
      </c>
      <c r="E117" s="242">
        <v>1901.53</v>
      </c>
      <c r="F117" s="52">
        <f t="shared" si="0"/>
        <v>89.363491959057455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82303.64</v>
      </c>
      <c r="E124" s="51">
        <f t="shared" si="27"/>
        <v>25047.77</v>
      </c>
      <c r="F124" s="52">
        <f t="shared" si="0"/>
        <v>30.433368439111565</v>
      </c>
    </row>
    <row r="125" spans="1:6" ht="12.75" customHeight="1" x14ac:dyDescent="0.2">
      <c r="A125" s="53">
        <v>661</v>
      </c>
      <c r="B125" s="86" t="s">
        <v>296</v>
      </c>
      <c r="C125" s="50" t="s">
        <v>297</v>
      </c>
      <c r="D125" s="51">
        <f t="shared" ref="D125:E125" si="28">SUM(D126:D127)</f>
        <v>34395.22</v>
      </c>
      <c r="E125" s="51">
        <f t="shared" si="28"/>
        <v>23927.77</v>
      </c>
      <c r="F125" s="52">
        <f t="shared" si="0"/>
        <v>69.567137526667949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34395.22</v>
      </c>
      <c r="E127" s="242">
        <v>23927.77</v>
      </c>
      <c r="F127" s="52">
        <f t="shared" si="0"/>
        <v>69.567137526667949</v>
      </c>
    </row>
    <row r="128" spans="1:6" ht="24" x14ac:dyDescent="0.2">
      <c r="A128" s="53">
        <v>663</v>
      </c>
      <c r="B128" s="231" t="s">
        <v>302</v>
      </c>
      <c r="C128" s="50" t="s">
        <v>303</v>
      </c>
      <c r="D128" s="51">
        <f t="shared" ref="D128:E128" si="29">SUM(D129:D132)</f>
        <v>47908.42</v>
      </c>
      <c r="E128" s="51">
        <f t="shared" si="29"/>
        <v>1120</v>
      </c>
      <c r="F128" s="52">
        <f t="shared" si="0"/>
        <v>2.3377936487991047</v>
      </c>
    </row>
    <row r="129" spans="1:6" ht="12.75" customHeight="1" x14ac:dyDescent="0.2">
      <c r="A129" s="53">
        <v>6631</v>
      </c>
      <c r="B129" s="86" t="s">
        <v>304</v>
      </c>
      <c r="C129" s="50" t="s">
        <v>305</v>
      </c>
      <c r="D129" s="242">
        <v>13772.28</v>
      </c>
      <c r="E129" s="242">
        <v>1120</v>
      </c>
      <c r="F129" s="52">
        <f t="shared" si="0"/>
        <v>8.1322772990383587</v>
      </c>
    </row>
    <row r="130" spans="1:6" ht="12.75" customHeight="1" x14ac:dyDescent="0.2">
      <c r="A130" s="53">
        <v>6632</v>
      </c>
      <c r="B130" s="232" t="s">
        <v>306</v>
      </c>
      <c r="C130" s="50" t="s">
        <v>307</v>
      </c>
      <c r="D130" s="242">
        <v>34136.14</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390189.62999999995</v>
      </c>
      <c r="E133" s="51">
        <f t="shared" si="30"/>
        <v>283321.99</v>
      </c>
      <c r="F133" s="52">
        <f t="shared" ref="F133:F223" si="31">IF(D133&lt;&gt;0,IF(E133/D133&gt;=100,"&gt;&gt;100",E133/D133*100),"-")</f>
        <v>72.611358225998984</v>
      </c>
    </row>
    <row r="134" spans="1:6" ht="24" x14ac:dyDescent="0.2">
      <c r="A134" s="53">
        <v>671</v>
      </c>
      <c r="B134" s="232" t="s">
        <v>314</v>
      </c>
      <c r="C134" s="50" t="s">
        <v>315</v>
      </c>
      <c r="D134" s="51">
        <f t="shared" ref="D134:E134" si="32">SUM(D135:D137)</f>
        <v>23667.91</v>
      </c>
      <c r="E134" s="51">
        <f t="shared" si="32"/>
        <v>29001.35</v>
      </c>
      <c r="F134" s="52">
        <f t="shared" si="31"/>
        <v>122.53447811826223</v>
      </c>
    </row>
    <row r="135" spans="1:6" ht="12.75" customHeight="1" x14ac:dyDescent="0.2">
      <c r="A135" s="53">
        <v>6711</v>
      </c>
      <c r="B135" s="85" t="s">
        <v>316</v>
      </c>
      <c r="C135" s="50" t="s">
        <v>317</v>
      </c>
      <c r="D135" s="242">
        <v>21613.66</v>
      </c>
      <c r="E135" s="242">
        <v>28001.35</v>
      </c>
      <c r="F135" s="52">
        <f t="shared" si="31"/>
        <v>129.55394875277949</v>
      </c>
    </row>
    <row r="136" spans="1:6" ht="24" x14ac:dyDescent="0.2">
      <c r="A136" s="53">
        <v>6712</v>
      </c>
      <c r="B136" s="232" t="s">
        <v>318</v>
      </c>
      <c r="C136" s="50" t="s">
        <v>319</v>
      </c>
      <c r="D136" s="242">
        <v>2054.25</v>
      </c>
      <c r="E136" s="242">
        <v>1000</v>
      </c>
      <c r="F136" s="52">
        <f t="shared" si="31"/>
        <v>48.679566751855909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366521.72</v>
      </c>
      <c r="E138" s="242">
        <v>254320.64000000001</v>
      </c>
      <c r="F138" s="52">
        <f t="shared" si="31"/>
        <v>69.38760409615017</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501986.32</v>
      </c>
      <c r="E151" s="51">
        <f t="shared" si="35"/>
        <v>425364.91000000003</v>
      </c>
      <c r="F151" s="52">
        <f t="shared" si="31"/>
        <v>84.736354966804683</v>
      </c>
    </row>
    <row r="152" spans="1:6" ht="12.75" customHeight="1" x14ac:dyDescent="0.2">
      <c r="A152" s="53">
        <v>31</v>
      </c>
      <c r="B152" s="85" t="s">
        <v>349</v>
      </c>
      <c r="C152" s="50" t="s">
        <v>35</v>
      </c>
      <c r="D152" s="51">
        <f t="shared" ref="D152:E152" si="36">D153+D158+D159</f>
        <v>348165.51</v>
      </c>
      <c r="E152" s="51">
        <f t="shared" si="36"/>
        <v>330375.52000000008</v>
      </c>
      <c r="F152" s="52">
        <f t="shared" si="31"/>
        <v>94.890364068514444</v>
      </c>
    </row>
    <row r="153" spans="1:6" ht="12.75" customHeight="1" x14ac:dyDescent="0.2">
      <c r="A153" s="53">
        <v>311</v>
      </c>
      <c r="B153" s="85" t="s">
        <v>350</v>
      </c>
      <c r="C153" s="50" t="s">
        <v>351</v>
      </c>
      <c r="D153" s="51">
        <f t="shared" ref="D153:E153" si="37">SUM(D154:D157)</f>
        <v>289587</v>
      </c>
      <c r="E153" s="51">
        <f t="shared" si="37"/>
        <v>279590.84000000003</v>
      </c>
      <c r="F153" s="52">
        <f t="shared" si="31"/>
        <v>96.54813234019484</v>
      </c>
    </row>
    <row r="154" spans="1:6" ht="12.75" customHeight="1" x14ac:dyDescent="0.2">
      <c r="A154" s="53">
        <v>3111</v>
      </c>
      <c r="B154" s="85" t="s">
        <v>352</v>
      </c>
      <c r="C154" s="50" t="s">
        <v>353</v>
      </c>
      <c r="D154" s="242">
        <v>287899.27</v>
      </c>
      <c r="E154" s="242">
        <v>279590.84000000003</v>
      </c>
      <c r="F154" s="52">
        <f t="shared" si="31"/>
        <v>97.114119115341978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1687.73</v>
      </c>
      <c r="E157" s="242"/>
      <c r="F157" s="52">
        <f t="shared" si="31"/>
        <v>0</v>
      </c>
    </row>
    <row r="158" spans="1:6" ht="12.75" customHeight="1" x14ac:dyDescent="0.2">
      <c r="A158" s="53">
        <v>312</v>
      </c>
      <c r="B158" s="85" t="s">
        <v>360</v>
      </c>
      <c r="C158" s="50" t="s">
        <v>361</v>
      </c>
      <c r="D158" s="242">
        <v>10382.790000000001</v>
      </c>
      <c r="E158" s="242">
        <v>6321.03</v>
      </c>
      <c r="F158" s="52">
        <f t="shared" si="31"/>
        <v>60.879879107638693</v>
      </c>
    </row>
    <row r="159" spans="1:6" ht="12.75" customHeight="1" x14ac:dyDescent="0.2">
      <c r="A159" s="53">
        <v>313</v>
      </c>
      <c r="B159" s="85" t="s">
        <v>362</v>
      </c>
      <c r="C159" s="50" t="s">
        <v>363</v>
      </c>
      <c r="D159" s="51">
        <f t="shared" ref="D159:E159" si="38">SUM(D160:D162)</f>
        <v>48195.72</v>
      </c>
      <c r="E159" s="51">
        <f t="shared" si="38"/>
        <v>44463.65</v>
      </c>
      <c r="F159" s="52">
        <f t="shared" si="31"/>
        <v>92.256428579135246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48195.72</v>
      </c>
      <c r="E161" s="242">
        <v>42851.29</v>
      </c>
      <c r="F161" s="52">
        <f t="shared" si="31"/>
        <v>88.910986286749122</v>
      </c>
    </row>
    <row r="162" spans="1:6" ht="12.75" customHeight="1" x14ac:dyDescent="0.2">
      <c r="A162" s="53">
        <v>3133</v>
      </c>
      <c r="B162" s="85" t="s">
        <v>367</v>
      </c>
      <c r="C162" s="50" t="s">
        <v>368</v>
      </c>
      <c r="D162" s="242">
        <v>0</v>
      </c>
      <c r="E162" s="242">
        <v>1612.36</v>
      </c>
      <c r="F162" s="52" t="str">
        <f t="shared" si="31"/>
        <v>-</v>
      </c>
    </row>
    <row r="163" spans="1:6" ht="12.75" customHeight="1" x14ac:dyDescent="0.2">
      <c r="A163" s="53">
        <v>32</v>
      </c>
      <c r="B163" s="85" t="s">
        <v>369</v>
      </c>
      <c r="C163" s="50" t="s">
        <v>370</v>
      </c>
      <c r="D163" s="51">
        <f t="shared" ref="D163:E163" si="39">D164+D169+D177+D187+D188</f>
        <v>152306.65</v>
      </c>
      <c r="E163" s="51">
        <f t="shared" si="39"/>
        <v>92135.040000000008</v>
      </c>
      <c r="F163" s="52">
        <f t="shared" si="31"/>
        <v>60.493117010977535</v>
      </c>
    </row>
    <row r="164" spans="1:6" ht="12.75" customHeight="1" x14ac:dyDescent="0.2">
      <c r="A164" s="53">
        <v>321</v>
      </c>
      <c r="B164" s="85" t="s">
        <v>371</v>
      </c>
      <c r="C164" s="50" t="s">
        <v>372</v>
      </c>
      <c r="D164" s="51">
        <f t="shared" ref="D164:E164" si="40">SUM(D165:D168)</f>
        <v>20599.59</v>
      </c>
      <c r="E164" s="51">
        <f t="shared" si="40"/>
        <v>13633.85</v>
      </c>
      <c r="F164" s="52">
        <f t="shared" si="31"/>
        <v>66.185055139446945</v>
      </c>
    </row>
    <row r="165" spans="1:6" ht="12.75" customHeight="1" x14ac:dyDescent="0.2">
      <c r="A165" s="53">
        <v>3211</v>
      </c>
      <c r="B165" s="85" t="s">
        <v>373</v>
      </c>
      <c r="C165" s="50" t="s">
        <v>374</v>
      </c>
      <c r="D165" s="242">
        <v>1513.96</v>
      </c>
      <c r="E165" s="242">
        <v>253.45</v>
      </c>
      <c r="F165" s="52">
        <f t="shared" si="31"/>
        <v>16.740865016248776</v>
      </c>
    </row>
    <row r="166" spans="1:6" ht="12.75" customHeight="1" x14ac:dyDescent="0.2">
      <c r="A166" s="53">
        <v>3212</v>
      </c>
      <c r="B166" s="85" t="s">
        <v>375</v>
      </c>
      <c r="C166" s="50" t="s">
        <v>376</v>
      </c>
      <c r="D166" s="242">
        <v>17477.14</v>
      </c>
      <c r="E166" s="242">
        <v>12584.32</v>
      </c>
      <c r="F166" s="52">
        <f t="shared" si="31"/>
        <v>72.00445839536674</v>
      </c>
    </row>
    <row r="167" spans="1:6" ht="12.75" customHeight="1" x14ac:dyDescent="0.2">
      <c r="A167" s="53">
        <v>3213</v>
      </c>
      <c r="B167" s="85" t="s">
        <v>377</v>
      </c>
      <c r="C167" s="50" t="s">
        <v>378</v>
      </c>
      <c r="D167" s="242">
        <v>1608.49</v>
      </c>
      <c r="E167" s="242">
        <v>796.08</v>
      </c>
      <c r="F167" s="52">
        <f t="shared" si="31"/>
        <v>49.49238105303732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52577.26</v>
      </c>
      <c r="E169" s="51">
        <f t="shared" si="41"/>
        <v>24919.930000000004</v>
      </c>
      <c r="F169" s="52">
        <f t="shared" si="31"/>
        <v>47.396783324197578</v>
      </c>
    </row>
    <row r="170" spans="1:6" ht="12.75" customHeight="1" x14ac:dyDescent="0.2">
      <c r="A170" s="53">
        <v>3221</v>
      </c>
      <c r="B170" s="85" t="s">
        <v>383</v>
      </c>
      <c r="C170" s="50" t="s">
        <v>384</v>
      </c>
      <c r="D170" s="242">
        <v>6724.15</v>
      </c>
      <c r="E170" s="242">
        <v>3768.01</v>
      </c>
      <c r="F170" s="52">
        <f t="shared" si="31"/>
        <v>56.036971215692702</v>
      </c>
    </row>
    <row r="171" spans="1:6" ht="12.75" customHeight="1" x14ac:dyDescent="0.2">
      <c r="A171" s="53">
        <v>3222</v>
      </c>
      <c r="B171" s="85" t="s">
        <v>385</v>
      </c>
      <c r="C171" s="50" t="s">
        <v>386</v>
      </c>
      <c r="D171" s="242">
        <v>6398.72</v>
      </c>
      <c r="E171" s="242">
        <v>5000.76</v>
      </c>
      <c r="F171" s="52">
        <f t="shared" si="31"/>
        <v>78.152505501100222</v>
      </c>
    </row>
    <row r="172" spans="1:6" ht="12.75" customHeight="1" x14ac:dyDescent="0.2">
      <c r="A172" s="53">
        <v>3223</v>
      </c>
      <c r="B172" s="85" t="s">
        <v>387</v>
      </c>
      <c r="C172" s="50" t="s">
        <v>388</v>
      </c>
      <c r="D172" s="242">
        <v>38121.29</v>
      </c>
      <c r="E172" s="242">
        <v>15364.03</v>
      </c>
      <c r="F172" s="52">
        <f t="shared" si="31"/>
        <v>40.303017028017678</v>
      </c>
    </row>
    <row r="173" spans="1:6" ht="12.75" customHeight="1" x14ac:dyDescent="0.2">
      <c r="A173" s="53">
        <v>3224</v>
      </c>
      <c r="B173" s="85" t="s">
        <v>389</v>
      </c>
      <c r="C173" s="50" t="s">
        <v>390</v>
      </c>
      <c r="D173" s="242">
        <v>365.88</v>
      </c>
      <c r="E173" s="242">
        <v>57.64</v>
      </c>
      <c r="F173" s="52">
        <f t="shared" si="31"/>
        <v>15.753799059801027</v>
      </c>
    </row>
    <row r="174" spans="1:6" ht="12.75" customHeight="1" x14ac:dyDescent="0.2">
      <c r="A174" s="53">
        <v>3225</v>
      </c>
      <c r="B174" s="85" t="s">
        <v>391</v>
      </c>
      <c r="C174" s="50" t="s">
        <v>392</v>
      </c>
      <c r="D174" s="242">
        <v>561.96</v>
      </c>
      <c r="E174" s="242">
        <v>669.49</v>
      </c>
      <c r="F174" s="52">
        <f t="shared" si="31"/>
        <v>119.13481386575558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405.26</v>
      </c>
      <c r="E176" s="242">
        <v>60</v>
      </c>
      <c r="F176" s="52">
        <f t="shared" si="31"/>
        <v>14.805310171248088</v>
      </c>
    </row>
    <row r="177" spans="1:6" ht="12.75" customHeight="1" x14ac:dyDescent="0.2">
      <c r="A177" s="53">
        <v>323</v>
      </c>
      <c r="B177" s="85" t="s">
        <v>397</v>
      </c>
      <c r="C177" s="50" t="s">
        <v>398</v>
      </c>
      <c r="D177" s="51">
        <f t="shared" ref="D177:E177" si="42">SUM(D178:D186)</f>
        <v>67295.02</v>
      </c>
      <c r="E177" s="51">
        <f t="shared" si="42"/>
        <v>45453.49</v>
      </c>
      <c r="F177" s="52">
        <f t="shared" si="31"/>
        <v>67.543616154657499</v>
      </c>
    </row>
    <row r="178" spans="1:6" ht="12.75" customHeight="1" x14ac:dyDescent="0.2">
      <c r="A178" s="53">
        <v>3231</v>
      </c>
      <c r="B178" s="85" t="s">
        <v>399</v>
      </c>
      <c r="C178" s="50" t="s">
        <v>400</v>
      </c>
      <c r="D178" s="242">
        <v>2939.26</v>
      </c>
      <c r="E178" s="242">
        <v>2711.71</v>
      </c>
      <c r="F178" s="52">
        <f t="shared" si="31"/>
        <v>92.258255479270289</v>
      </c>
    </row>
    <row r="179" spans="1:6" ht="12.75" customHeight="1" x14ac:dyDescent="0.2">
      <c r="A179" s="53">
        <v>3232</v>
      </c>
      <c r="B179" s="85" t="s">
        <v>401</v>
      </c>
      <c r="C179" s="50" t="s">
        <v>402</v>
      </c>
      <c r="D179" s="242">
        <v>19448.02</v>
      </c>
      <c r="E179" s="242">
        <v>13200.59</v>
      </c>
      <c r="F179" s="52">
        <f t="shared" si="31"/>
        <v>67.876267095570654</v>
      </c>
    </row>
    <row r="180" spans="1:6" ht="12.75" customHeight="1" x14ac:dyDescent="0.2">
      <c r="A180" s="53">
        <v>3233</v>
      </c>
      <c r="B180" s="85" t="s">
        <v>403</v>
      </c>
      <c r="C180" s="50" t="s">
        <v>404</v>
      </c>
      <c r="D180" s="242">
        <v>387.14</v>
      </c>
      <c r="E180" s="242">
        <v>386.02</v>
      </c>
      <c r="F180" s="52">
        <f t="shared" si="31"/>
        <v>99.710698971948133</v>
      </c>
    </row>
    <row r="181" spans="1:6" ht="12.75" customHeight="1" x14ac:dyDescent="0.2">
      <c r="A181" s="53">
        <v>3234</v>
      </c>
      <c r="B181" s="85" t="s">
        <v>405</v>
      </c>
      <c r="C181" s="50" t="s">
        <v>406</v>
      </c>
      <c r="D181" s="242">
        <v>3231.86</v>
      </c>
      <c r="E181" s="242">
        <v>3307.12</v>
      </c>
      <c r="F181" s="52">
        <f t="shared" si="31"/>
        <v>102.3286899803828</v>
      </c>
    </row>
    <row r="182" spans="1:6" ht="12.75" customHeight="1" x14ac:dyDescent="0.2">
      <c r="A182" s="53">
        <v>3235</v>
      </c>
      <c r="B182" s="85" t="s">
        <v>407</v>
      </c>
      <c r="C182" s="50" t="s">
        <v>408</v>
      </c>
      <c r="D182" s="242">
        <v>7500</v>
      </c>
      <c r="E182" s="242"/>
      <c r="F182" s="52">
        <f t="shared" si="31"/>
        <v>0</v>
      </c>
    </row>
    <row r="183" spans="1:6" ht="12.75" customHeight="1" x14ac:dyDescent="0.2">
      <c r="A183" s="53">
        <v>3236</v>
      </c>
      <c r="B183" s="85" t="s">
        <v>409</v>
      </c>
      <c r="C183" s="50" t="s">
        <v>410</v>
      </c>
      <c r="D183" s="242">
        <v>11849.91</v>
      </c>
      <c r="E183" s="242">
        <v>7679.46</v>
      </c>
      <c r="F183" s="52">
        <f t="shared" si="31"/>
        <v>64.806061818191026</v>
      </c>
    </row>
    <row r="184" spans="1:6" ht="12.75" customHeight="1" x14ac:dyDescent="0.2">
      <c r="A184" s="53">
        <v>3237</v>
      </c>
      <c r="B184" s="85" t="s">
        <v>411</v>
      </c>
      <c r="C184" s="50" t="s">
        <v>412</v>
      </c>
      <c r="D184" s="242">
        <v>12400.57</v>
      </c>
      <c r="E184" s="242">
        <v>7788.48</v>
      </c>
      <c r="F184" s="52">
        <f t="shared" si="31"/>
        <v>62.807435464660088</v>
      </c>
    </row>
    <row r="185" spans="1:6" ht="12.75" customHeight="1" x14ac:dyDescent="0.2">
      <c r="A185" s="53">
        <v>3238</v>
      </c>
      <c r="B185" s="85" t="s">
        <v>413</v>
      </c>
      <c r="C185" s="50" t="s">
        <v>414</v>
      </c>
      <c r="D185" s="242">
        <v>6701.5</v>
      </c>
      <c r="E185" s="242">
        <v>7948.05</v>
      </c>
      <c r="F185" s="52">
        <f t="shared" si="31"/>
        <v>118.60105946429904</v>
      </c>
    </row>
    <row r="186" spans="1:6" ht="12.75" customHeight="1" x14ac:dyDescent="0.2">
      <c r="A186" s="53">
        <v>3239</v>
      </c>
      <c r="B186" s="85" t="s">
        <v>415</v>
      </c>
      <c r="C186" s="50" t="s">
        <v>416</v>
      </c>
      <c r="D186" s="242">
        <v>2836.76</v>
      </c>
      <c r="E186" s="242">
        <v>2432.06</v>
      </c>
      <c r="F186" s="52">
        <f t="shared" si="31"/>
        <v>85.733724389796805</v>
      </c>
    </row>
    <row r="187" spans="1:6" ht="12.75" customHeight="1" x14ac:dyDescent="0.2">
      <c r="A187" s="53">
        <v>324</v>
      </c>
      <c r="B187" s="85" t="s">
        <v>417</v>
      </c>
      <c r="C187" s="50" t="s">
        <v>418</v>
      </c>
      <c r="D187" s="242">
        <v>1789.6</v>
      </c>
      <c r="E187" s="242">
        <v>2222.5</v>
      </c>
      <c r="F187" s="52">
        <f t="shared" si="31"/>
        <v>124.1897630755476</v>
      </c>
    </row>
    <row r="188" spans="1:6" ht="12.75" customHeight="1" x14ac:dyDescent="0.2">
      <c r="A188" s="53">
        <v>329</v>
      </c>
      <c r="B188" s="85" t="s">
        <v>419</v>
      </c>
      <c r="C188" s="50" t="s">
        <v>420</v>
      </c>
      <c r="D188" s="51">
        <f t="shared" ref="D188:E188" si="43">SUM(D189:D195)</f>
        <v>10045.179999999998</v>
      </c>
      <c r="E188" s="51">
        <f t="shared" si="43"/>
        <v>5905.27</v>
      </c>
      <c r="F188" s="52">
        <f t="shared" si="31"/>
        <v>58.787099882729841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8191.74</v>
      </c>
      <c r="E190" s="242">
        <v>3891.54</v>
      </c>
      <c r="F190" s="52">
        <f t="shared" si="31"/>
        <v>47.505658138563966</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1126.08</v>
      </c>
      <c r="E192" s="242">
        <v>1126.98</v>
      </c>
      <c r="F192" s="52">
        <f t="shared" si="31"/>
        <v>100.07992327365729</v>
      </c>
    </row>
    <row r="193" spans="1:6" ht="12.75" customHeight="1" x14ac:dyDescent="0.2">
      <c r="A193" s="53">
        <v>3295</v>
      </c>
      <c r="B193" s="85" t="s">
        <v>429</v>
      </c>
      <c r="C193" s="50" t="s">
        <v>430</v>
      </c>
      <c r="D193" s="242">
        <v>497.81</v>
      </c>
      <c r="E193" s="242">
        <v>644.36</v>
      </c>
      <c r="F193" s="52">
        <f t="shared" si="31"/>
        <v>129.43894256844982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229.55</v>
      </c>
      <c r="E195" s="242">
        <v>242.39</v>
      </c>
      <c r="F195" s="52">
        <f t="shared" si="31"/>
        <v>105.59355260291873</v>
      </c>
    </row>
    <row r="196" spans="1:6" ht="12.75" customHeight="1" x14ac:dyDescent="0.2">
      <c r="A196" s="53">
        <v>34</v>
      </c>
      <c r="B196" s="232" t="s">
        <v>435</v>
      </c>
      <c r="C196" s="50" t="s">
        <v>436</v>
      </c>
      <c r="D196" s="51">
        <f t="shared" ref="D196:E196" si="44">D197+D202+D210</f>
        <v>1427.42</v>
      </c>
      <c r="E196" s="51">
        <f t="shared" si="44"/>
        <v>2774.7200000000003</v>
      </c>
      <c r="F196" s="52">
        <f t="shared" si="31"/>
        <v>194.38707598324248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1427.42</v>
      </c>
      <c r="E210" s="51">
        <f t="shared" si="47"/>
        <v>2774.7200000000003</v>
      </c>
      <c r="F210" s="52">
        <f t="shared" si="31"/>
        <v>194.38707598324248</v>
      </c>
    </row>
    <row r="211" spans="1:6" ht="12.75" customHeight="1" x14ac:dyDescent="0.2">
      <c r="A211" s="53">
        <v>3431</v>
      </c>
      <c r="B211" s="232" t="s">
        <v>465</v>
      </c>
      <c r="C211" s="50" t="s">
        <v>466</v>
      </c>
      <c r="D211" s="242">
        <v>1257.17</v>
      </c>
      <c r="E211" s="242">
        <v>2108.21</v>
      </c>
      <c r="F211" s="52">
        <f t="shared" si="31"/>
        <v>167.69490204188773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170.25</v>
      </c>
      <c r="E213" s="242">
        <v>666.51</v>
      </c>
      <c r="F213" s="52">
        <f t="shared" si="31"/>
        <v>391.48898678414093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86.74</v>
      </c>
      <c r="E263" s="51">
        <f t="shared" si="68"/>
        <v>79.63</v>
      </c>
      <c r="F263" s="52">
        <f t="shared" ref="F263:F267" si="69">IF(D263&lt;&gt;0,IF(E263/D263&gt;=100,"&gt;&gt;100",E263/D263*100),"-")</f>
        <v>91.803089693336403</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86.74</v>
      </c>
      <c r="E273" s="51">
        <f t="shared" si="73"/>
        <v>79.63</v>
      </c>
      <c r="F273" s="52">
        <f t="shared" ref="F273:F284" si="74">IF(D273&lt;&gt;0,IF(E273/D273&gt;=100,"&gt;&gt;100",E273/D273*100),"-")</f>
        <v>91.803089693336403</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86.74</v>
      </c>
      <c r="E278" s="242">
        <v>79.63</v>
      </c>
      <c r="F278" s="52">
        <f t="shared" si="74"/>
        <v>91.803089693336403</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501986.32</v>
      </c>
      <c r="E289" s="51">
        <f t="shared" si="79"/>
        <v>425364.91000000003</v>
      </c>
      <c r="F289" s="52">
        <f t="shared" si="76"/>
        <v>84.736354966804683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2758.5200000000768</v>
      </c>
      <c r="E291" s="51">
        <f>IF(E289&gt;=E6,E289-E6,0)</f>
        <v>79304.590000000026</v>
      </c>
      <c r="F291" s="52">
        <f t="shared" si="76"/>
        <v>2874.8963212156455</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39193.97</v>
      </c>
      <c r="E293" s="242">
        <v>98343.32</v>
      </c>
      <c r="F293" s="52">
        <f t="shared" si="76"/>
        <v>250.91441362025844</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7060.15</v>
      </c>
      <c r="E350" s="51">
        <f t="shared" si="95"/>
        <v>13609.46</v>
      </c>
      <c r="F350" s="52">
        <f t="shared" si="81"/>
        <v>192.76445967861872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7060.15</v>
      </c>
      <c r="E363" s="51">
        <f t="shared" si="99"/>
        <v>13609.46</v>
      </c>
      <c r="F363" s="52">
        <f t="shared" si="81"/>
        <v>192.76445967861872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5268.4</v>
      </c>
      <c r="E369" s="51">
        <f t="shared" si="101"/>
        <v>13609.46</v>
      </c>
      <c r="F369" s="52">
        <f t="shared" si="81"/>
        <v>258.32245083896441</v>
      </c>
    </row>
    <row r="370" spans="1:6" ht="12.75" customHeight="1" x14ac:dyDescent="0.2">
      <c r="A370" s="53">
        <v>4221</v>
      </c>
      <c r="B370" s="85" t="s">
        <v>674</v>
      </c>
      <c r="C370" s="50" t="s">
        <v>766</v>
      </c>
      <c r="D370" s="242">
        <v>262.5</v>
      </c>
      <c r="E370" s="242">
        <v>2165.15</v>
      </c>
      <c r="F370" s="52">
        <f t="shared" si="81"/>
        <v>824.81904761904764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5005.8999999999996</v>
      </c>
      <c r="E373" s="242">
        <v>11444.31</v>
      </c>
      <c r="F373" s="52">
        <f t="shared" si="81"/>
        <v>228.61643260952076</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1791.75</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1791.75</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7060.15</v>
      </c>
      <c r="E408" s="51">
        <f t="shared" si="111"/>
        <v>13609.46</v>
      </c>
      <c r="F408" s="52">
        <f t="shared" si="81"/>
        <v>192.76445967861872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499227.79999999993</v>
      </c>
      <c r="E412" s="51">
        <f>E6+E298</f>
        <v>346060.32</v>
      </c>
      <c r="F412" s="52">
        <f t="shared" si="81"/>
        <v>69.319120449622403</v>
      </c>
    </row>
    <row r="413" spans="1:6" ht="12.75" customHeight="1" x14ac:dyDescent="0.2">
      <c r="A413" s="53" t="s">
        <v>608</v>
      </c>
      <c r="B413" s="85" t="s">
        <v>831</v>
      </c>
      <c r="C413" s="50" t="s">
        <v>832</v>
      </c>
      <c r="D413" s="51">
        <f t="shared" ref="D413:E413" si="112">D289+D350</f>
        <v>509046.47000000003</v>
      </c>
      <c r="E413" s="51">
        <f t="shared" si="112"/>
        <v>438974.37000000005</v>
      </c>
      <c r="F413" s="52">
        <f t="shared" si="81"/>
        <v>86.234635906619701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9818.6700000001001</v>
      </c>
      <c r="E415" s="51">
        <f t="shared" si="114"/>
        <v>92914.050000000047</v>
      </c>
      <c r="F415" s="52">
        <f t="shared" si="81"/>
        <v>946.2997534289176</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39193.97</v>
      </c>
      <c r="E417" s="51">
        <f t="shared" si="116"/>
        <v>98343.32</v>
      </c>
      <c r="F417" s="52">
        <f t="shared" si="81"/>
        <v>250.91441362025844</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499227.79999999993</v>
      </c>
      <c r="E639" s="51">
        <f t="shared" si="180"/>
        <v>346060.32</v>
      </c>
      <c r="F639" s="52">
        <f t="shared" si="119"/>
        <v>69.319120449622403</v>
      </c>
    </row>
    <row r="640" spans="1:6" ht="12.75" customHeight="1" x14ac:dyDescent="0.2">
      <c r="A640" s="53" t="s">
        <v>608</v>
      </c>
      <c r="B640" s="85" t="s">
        <v>1277</v>
      </c>
      <c r="C640" s="50" t="s">
        <v>1278</v>
      </c>
      <c r="D640" s="51">
        <f t="shared" ref="D640:E640" si="181">D413+D528</f>
        <v>509046.47000000003</v>
      </c>
      <c r="E640" s="51">
        <f t="shared" si="181"/>
        <v>438974.37000000005</v>
      </c>
      <c r="F640" s="52">
        <f t="shared" si="119"/>
        <v>86.234635906619701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9818.6700000001001</v>
      </c>
      <c r="E642" s="51">
        <f t="shared" si="183"/>
        <v>92914.050000000047</v>
      </c>
      <c r="F642" s="52">
        <f t="shared" si="119"/>
        <v>946.2997534289176</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39193.97</v>
      </c>
      <c r="E644" s="51">
        <f t="shared" si="185"/>
        <v>98343.32</v>
      </c>
      <c r="F644" s="52">
        <f t="shared" si="119"/>
        <v>250.91441362025844</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49012.640000000101</v>
      </c>
      <c r="E646" s="51">
        <f t="shared" si="187"/>
        <v>191257.37000000005</v>
      </c>
      <c r="F646" s="52">
        <f t="shared" si="119"/>
        <v>390.22050230307866</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519868.05</v>
      </c>
      <c r="E650" s="242"/>
      <c r="F650" s="52">
        <f t="shared" si="188"/>
        <v>0</v>
      </c>
    </row>
    <row r="651" spans="1:6" ht="12.75" customHeight="1" x14ac:dyDescent="0.2">
      <c r="A651" s="53" t="s">
        <v>1298</v>
      </c>
      <c r="B651" s="85" t="s">
        <v>1299</v>
      </c>
      <c r="C651" s="50" t="s">
        <v>1298</v>
      </c>
      <c r="D651" s="242">
        <v>495373.64</v>
      </c>
      <c r="E651" s="242"/>
      <c r="F651" s="52">
        <f t="shared" si="188"/>
        <v>0</v>
      </c>
    </row>
    <row r="652" spans="1:6" ht="24" x14ac:dyDescent="0.2">
      <c r="A652" s="53">
        <v>11</v>
      </c>
      <c r="B652" s="85" t="s">
        <v>1300</v>
      </c>
      <c r="C652" s="50" t="s">
        <v>1301</v>
      </c>
      <c r="D652" s="51">
        <f t="shared" ref="D652:E652" si="189">+D649+D650-D651</f>
        <v>24494.409999999974</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22</v>
      </c>
      <c r="E654" s="262">
        <v>23</v>
      </c>
      <c r="F654" s="52">
        <f t="shared" si="188"/>
        <v>104.54545454545455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25</v>
      </c>
      <c r="E656" s="262">
        <v>14</v>
      </c>
      <c r="F656" s="52">
        <f t="shared" si="188"/>
        <v>56.000000000000007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2695.66</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2850</v>
      </c>
      <c r="E675" s="242">
        <v>13579.87</v>
      </c>
      <c r="F675" s="52">
        <f t="shared" si="188"/>
        <v>476.48666666666674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16259.58</v>
      </c>
      <c r="E694" s="242">
        <v>22208.959999999999</v>
      </c>
      <c r="F694" s="52">
        <f t="shared" si="188"/>
        <v>136.58999801962904</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2127.86</v>
      </c>
      <c r="E712" s="242">
        <v>1901.53</v>
      </c>
      <c r="F712" s="52">
        <f t="shared" si="188"/>
        <v>89.363491959057455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43492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2024-10-10T06:38:24Z</dcterms:modified>
</cp:coreProperties>
</file>